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3\CUENTAS PUBLICAS 2023\13.-2023 cuenta publica anual 2023\Cta Pub diciembre 2023 SIRET ANUAL\"/>
    </mc:Choice>
  </mc:AlternateContent>
  <bookViews>
    <workbookView xWindow="0" yWindow="0" windowWidth="13230" windowHeight="6435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6" i="2" l="1"/>
  <c r="F35" i="2"/>
  <c r="F34" i="2"/>
  <c r="E34" i="2"/>
  <c r="F32" i="2"/>
  <c r="F31" i="2"/>
  <c r="F30" i="2"/>
  <c r="F29" i="2"/>
  <c r="F28" i="2"/>
  <c r="D27" i="2"/>
  <c r="F27" i="2" s="1"/>
  <c r="C27" i="2"/>
  <c r="F25" i="2"/>
  <c r="F24" i="2"/>
  <c r="F23" i="2"/>
  <c r="B22" i="2"/>
  <c r="F22" i="2" s="1"/>
  <c r="F18" i="2"/>
  <c r="F17" i="2"/>
  <c r="E16" i="2"/>
  <c r="F16" i="2" s="1"/>
  <c r="F14" i="2"/>
  <c r="F13" i="2"/>
  <c r="F12" i="2"/>
  <c r="F11" i="2"/>
  <c r="F10" i="2"/>
  <c r="D9" i="2"/>
  <c r="D20" i="2" s="1"/>
  <c r="D38" i="2" s="1"/>
  <c r="C9" i="2"/>
  <c r="C20" i="2" s="1"/>
  <c r="C38" i="2" s="1"/>
  <c r="F7" i="2"/>
  <c r="F6" i="2"/>
  <c r="F5" i="2"/>
  <c r="B4" i="2"/>
  <c r="B20" i="2" s="1"/>
  <c r="B38" i="2" l="1"/>
  <c r="F20" i="2"/>
  <c r="E20" i="2"/>
  <c r="E38" i="2" s="1"/>
  <c r="F9" i="2"/>
  <c r="F4" i="2"/>
  <c r="F38" i="2" l="1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<sst xmlns="http://schemas.openxmlformats.org/spreadsheetml/2006/main" count="36" uniqueCount="26">
  <si>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</si>
  <si>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</si>
  <si>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</si>
  <si>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</si>
  <si>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</si>
  <si>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</si>
  <si>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</si>
  <si>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</si>
  <si>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</si>
  <si>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</si>
  <si>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</si>
  <si>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</si>
  <si>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</si>
  <si>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</si>
  <si>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</si>
  <si>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</si>
  <si>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</si>
  <si>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2022</t>
  </si>
  <si>
    <t>Hacienda Pública/Patrimonio Generado Neto de 2022</t>
  </si>
  <si>
    <t>Exceso o Insuficiencia en la Actualización de la Hacienda Pública/Patrimonio Neto de 2022</t>
  </si>
  <si>
    <t>Hacienda Pública/Patrimonio Neto Final de 2022</t>
  </si>
  <si>
    <t>Cambios en la Hacienda Pública/Patrimonio Contribuido Neto de 2023</t>
  </si>
  <si>
    <t>Variaciones de la Hacienda Pública/Patrimonio Generado Neto de 2023</t>
  </si>
  <si>
    <t>Cambios en el Exceso o Insuficiencia en la Actualización de la Hacienda Pública/Patrimonio Neto de 2023</t>
  </si>
  <si>
    <t>Hacienda Pública/Patrimonio Neto Final de 2023</t>
  </si>
  <si>
    <t>Municipio de Uriangato Gto.
Estado de Variación en la Hacienda Pública
Del 1 de Enero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</si>
</sst>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General_)"/>
    <numFmt numFmtId="166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5" fontId="2" fillId="0" borderId="0"/>
    <xf numFmtId="0" fontId="2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6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6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/>
    <cellStyle name="Millares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topLeftCell="A16" zoomScaleNormal="100" workbookViewId="0">
      <selection sqref="A1:F38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86242446.530000001</v>
      </c>
      <c r="C4" s="16"/>
      <c r="D4" s="16"/>
      <c r="E4" s="16"/>
      <c r="F4" s="15">
        <f>SUM(B4:E4)</f>
        <v>86242446.530000001</v>
      </c>
    </row>
    <row r="5" spans="1:6" ht="11.25" customHeight="1" x14ac:dyDescent="0.2">
      <c r="A5" s="8" t="s">
        <v>2</v>
      </c>
      <c r="B5" s="17">
        <v>82188557.620000005</v>
      </c>
      <c r="C5" s="16"/>
      <c r="D5" s="16"/>
      <c r="E5" s="16"/>
      <c r="F5" s="15">
        <f>SUM(B5:E5)</f>
        <v>82188557.620000005</v>
      </c>
    </row>
    <row r="6" spans="1:6" ht="11.25" customHeight="1" x14ac:dyDescent="0.2">
      <c r="A6" s="8" t="s">
        <v>3</v>
      </c>
      <c r="B6" s="17">
        <v>4053888.91</v>
      </c>
      <c r="C6" s="16"/>
      <c r="D6" s="16"/>
      <c r="E6" s="16"/>
      <c r="F6" s="15">
        <f>SUM(B6:E6)</f>
        <v>4053888.91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108036650.14</v>
      </c>
      <c r="D9" s="15">
        <f>D10</f>
        <v>24294245.239999998</v>
      </c>
      <c r="E9" s="16"/>
      <c r="F9" s="15">
        <f t="shared" ref="F9:F14" si="0">SUM(B9:E9)</f>
        <v>132330895.38</v>
      </c>
    </row>
    <row r="10" spans="1:6" ht="11.25" customHeight="1" x14ac:dyDescent="0.2">
      <c r="A10" s="8" t="s">
        <v>5</v>
      </c>
      <c r="B10" s="16"/>
      <c r="C10" s="16"/>
      <c r="D10" s="17">
        <v>24294245.239999998</v>
      </c>
      <c r="E10" s="16"/>
      <c r="F10" s="15">
        <f t="shared" si="0"/>
        <v>24294245.239999998</v>
      </c>
    </row>
    <row r="11" spans="1:6" ht="11.25" customHeight="1" x14ac:dyDescent="0.2">
      <c r="A11" s="8" t="s">
        <v>6</v>
      </c>
      <c r="B11" s="16"/>
      <c r="C11" s="17">
        <v>109047650.14</v>
      </c>
      <c r="D11" s="16"/>
      <c r="E11" s="16"/>
      <c r="F11" s="15">
        <f t="shared" si="0"/>
        <v>109047650.14</v>
      </c>
    </row>
    <row r="12" spans="1:6" ht="11.25" customHeight="1" x14ac:dyDescent="0.2">
      <c r="A12" s="8" t="s">
        <v>15</v>
      </c>
      <c r="B12" s="16"/>
      <c r="C12" s="17">
        <v>-1011000</v>
      </c>
      <c r="D12" s="16"/>
      <c r="E12" s="16"/>
      <c r="F12" s="15">
        <f t="shared" si="0"/>
        <v>-1011000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86242446.530000001</v>
      </c>
      <c r="C20" s="15">
        <f>C9</f>
        <v>108036650.14</v>
      </c>
      <c r="D20" s="15">
        <f>D9</f>
        <v>24294245.239999998</v>
      </c>
      <c r="E20" s="15">
        <f>E16</f>
        <v>0</v>
      </c>
      <c r="F20" s="15">
        <f>SUM(B20:E20)</f>
        <v>218573341.91000003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1543313.17</v>
      </c>
      <c r="C22" s="16"/>
      <c r="D22" s="16"/>
      <c r="E22" s="16"/>
      <c r="F22" s="15">
        <f>SUM(B22:E22)</f>
        <v>1543313.17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1543313.17</v>
      </c>
      <c r="C24" s="16"/>
      <c r="D24" s="16"/>
      <c r="E24" s="16"/>
      <c r="F24" s="15">
        <f>SUM(B24:E24)</f>
        <v>1543313.17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19345398.98</v>
      </c>
      <c r="D27" s="15">
        <f>SUM(D28:D32)</f>
        <v>41662951.739999995</v>
      </c>
      <c r="E27" s="16"/>
      <c r="F27" s="15">
        <f t="shared" ref="F27:F32" si="1">SUM(B27:E27)</f>
        <v>61008350.719999999</v>
      </c>
    </row>
    <row r="28" spans="1:6" ht="11.25" customHeight="1" x14ac:dyDescent="0.2">
      <c r="A28" s="8" t="s">
        <v>5</v>
      </c>
      <c r="B28" s="16"/>
      <c r="C28" s="16"/>
      <c r="D28" s="17">
        <v>65957196.979999997</v>
      </c>
      <c r="E28" s="16"/>
      <c r="F28" s="15">
        <f t="shared" si="1"/>
        <v>65957196.979999997</v>
      </c>
    </row>
    <row r="29" spans="1:6" ht="11.25" customHeight="1" x14ac:dyDescent="0.2">
      <c r="A29" s="8" t="s">
        <v>6</v>
      </c>
      <c r="B29" s="16"/>
      <c r="C29" s="17">
        <v>19345398.98</v>
      </c>
      <c r="D29" s="17">
        <v>-24294245.239999998</v>
      </c>
      <c r="E29" s="16"/>
      <c r="F29" s="15">
        <f t="shared" si="1"/>
        <v>-4948846.2599999979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87785759.700000003</v>
      </c>
      <c r="C38" s="19">
        <f>+C20+C27</f>
        <v>127382049.12</v>
      </c>
      <c r="D38" s="19">
        <f>D20+D27</f>
        <v>65957196.979999989</v>
      </c>
      <c r="E38" s="19">
        <f>+E20+E34</f>
        <v>0</v>
      </c>
      <c r="F38" s="19">
        <f>SUM(B38:E38)</f>
        <v>281125005.79999995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HP</cp:lastModifiedBy>
  <dcterms:created xsi:type="dcterms:W3CDTF">2018-11-20T16:40:47Z</dcterms:created>
  <dcterms:modified xsi:type="dcterms:W3CDTF">2024-02-24T00:35:40Z</dcterms:modified>
</cp:coreProperties>
</file>