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<sst xmlns="http://schemas.openxmlformats.org/spreadsheetml/2006/main" count="66" uniqueCount="65">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</sst>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10" zoomScaleNormal="100" zoomScaleSheetLayoutView="100" workbookViewId="0">
      <selection activeCell="A53" sqref="A5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60</v>
      </c>
      <c r="B1" s="30"/>
      <c r="C1" s="30"/>
      <c r="D1" s="30"/>
      <c r="E1" s="30"/>
      <c r="F1" s="31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426198.5</v>
      </c>
      <c r="C5" s="20">
        <v>323147.17</v>
      </c>
      <c r="D5" s="9" t="s">
        <v>36</v>
      </c>
      <c r="E5" s="20">
        <v>24886.15</v>
      </c>
      <c r="F5" s="23">
        <v>58735.98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505283.23</v>
      </c>
      <c r="C13" s="22">
        <f>SUM(C5:C11)</f>
        <v>402231.89999999997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24886.15</v>
      </c>
      <c r="F14" s="27">
        <f>SUM(F5:F12)</f>
        <v>58735.98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1139456.28</v>
      </c>
      <c r="C19" s="20">
        <v>1127584.51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-869260.52</v>
      </c>
      <c r="C21" s="20">
        <v>-869260.52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315840.20999999996</v>
      </c>
      <c r="C26" s="22">
        <f>SUM(C16:C24)</f>
        <v>303968.43999999994</v>
      </c>
      <c r="D26" s="12" t="s">
        <v>50</v>
      </c>
      <c r="E26" s="22">
        <f>SUM(E24+E14)</f>
        <v>24886.15</v>
      </c>
      <c r="F26" s="27">
        <f>SUM(F14+F24)</f>
        <v>58735.98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821123.44</v>
      </c>
      <c r="C28" s="22">
        <f>C13+C26</f>
        <v>706200.33999999985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628359</v>
      </c>
      <c r="F35" s="27">
        <f>SUM(F36:F40)</f>
        <v>479586.06999999995</v>
      </c>
    </row>
    <row r="36" spans="1:6" x14ac:dyDescent="0.2">
      <c r="A36" s="16"/>
      <c r="B36" s="14"/>
      <c r="C36" s="15"/>
      <c r="D36" s="9" t="s">
        <v>46</v>
      </c>
      <c r="E36" s="20">
        <v>148772.93</v>
      </c>
      <c r="F36" s="23">
        <v>-232072.38</v>
      </c>
    </row>
    <row r="37" spans="1:6" x14ac:dyDescent="0.2">
      <c r="A37" s="16"/>
      <c r="B37" s="14"/>
      <c r="C37" s="15"/>
      <c r="D37" s="9" t="s">
        <v>14</v>
      </c>
      <c r="E37" s="20">
        <v>479586.07</v>
      </c>
      <c r="F37" s="23">
        <v>711658.45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796237.29</v>
      </c>
      <c r="F46" s="27">
        <f>SUM(F42+F35+F30)</f>
        <v>647464.36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821123.44000000006</v>
      </c>
      <c r="F48" s="22">
        <f>F46+F26</f>
        <v>706200.34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2" spans="1:6" x14ac:dyDescent="0.2">
      <c r="A52" s="28" t="s">
        <v>61</v>
      </c>
      <c r="B52" s="28" t="s">
        <v>62</v>
      </c>
    </row>
    <row r="53" spans="1:6" x14ac:dyDescent="0.2">
      <c r="A53" s="28"/>
      <c r="B53" s="28"/>
    </row>
    <row r="54" spans="1:6" x14ac:dyDescent="0.2">
      <c r="A54" s="28" t="s">
        <v>63</v>
      </c>
      <c r="B54" s="28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2023-05-04T00:32:24Z</cp:lastPrinted>
  <dcterms:created xsi:type="dcterms:W3CDTF">2012-12-11T20:26:08Z</dcterms:created>
  <dcterms:modified xsi:type="dcterms:W3CDTF">2023-05-04T00:34:38Z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