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ESTADOS FINANCIEROS 1ER TRIMAESTRE 2023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3" i="1" l="1"/>
  <c r="G9" i="1"/>
  <c r="K26" i="1" l="1"/>
  <c r="J26" i="1"/>
  <c r="I26" i="1"/>
  <c r="H26" i="1"/>
  <c r="G26" i="1"/>
  <c r="K18" i="1"/>
  <c r="J18" i="1"/>
  <c r="I18" i="1"/>
  <c r="H18" i="1"/>
  <c r="G18" i="1"/>
  <c r="M26" i="1" l="1"/>
  <c r="M23" i="1"/>
  <c r="M18" i="1"/>
  <c r="M9" i="1"/>
  <c r="K28" i="1"/>
  <c r="I28" i="1"/>
  <c r="H28" i="1"/>
  <c r="J28" i="1"/>
  <c r="G28" i="1"/>
  <c r="L26" i="1"/>
  <c r="L23" i="1"/>
  <c r="L18" i="1"/>
  <c r="L9" i="1"/>
  <c r="L28" i="1" l="1"/>
  <c r="M28" i="1"/>
</calcChain>
</file>

<file path=xl/sharedStrings.xml><?xml version="1.0" encoding="utf-8"?>
<sst xmlns="http://schemas.openxmlformats.org/spreadsheetml/2006/main" count="31" uniqueCount="31">
  <si>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</si>
  <si>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</si>
  <si>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</si>
  <si>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</si>
  <si>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</si>
  <si>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</si>
  <si>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</si>
  <si>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</si>
  <si>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</si>
  <si>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</si>
  <si>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</si>
  <si>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</si>
  <si>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</si>
  <si>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</si>
  <si>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</si>
  <si>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</si>
  <si>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</si>
  <si>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</si>
  <si>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</si>
  <si>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</si>
  <si>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E0001</t>
  </si>
  <si>
    <t>DESARROLLO ACTIVACION FISICA</t>
  </si>
  <si>
    <t>MUEBLES DE OFICINA Y ESTANTERIA</t>
  </si>
  <si>
    <t>EQUIPO DE COMPUTO Y DE TECNOLOGIAS DE LA INFORMAC</t>
  </si>
  <si>
    <t>EQUIPOS Y APARATOS AUDIOVISUALES</t>
  </si>
  <si>
    <t>APARATOS DEPORTIVOS</t>
  </si>
  <si>
    <t>OTROS EQUIPOS DE TRANSPORTE</t>
  </si>
  <si>
    <t>EQUIPO DE COMUNICACION Y TELECOMUNICACION</t>
  </si>
  <si>
    <t>HERRAMIENTAS Y MAQUINAS-HERRAMIENTA</t>
  </si>
  <si>
    <t>Comisión Municipal del Deporte y Atención a la Juventud del Municipio de Uriangato, Guanajuato.
Programas y Proyectos de Inversión
Del 1 de Enero al 31 de Marzo de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</si>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</sst>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abSelected="1" topLeftCell="F4" workbookViewId="0">
      <selection activeCell="D38" sqref="D3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29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19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20</v>
      </c>
      <c r="C9" s="33"/>
      <c r="D9" s="34" t="s">
        <v>21</v>
      </c>
      <c r="E9" s="29">
        <v>5110</v>
      </c>
      <c r="F9" s="30" t="s">
        <v>22</v>
      </c>
      <c r="G9" s="35">
        <f t="shared" ref="G9:G15" si="0">+H9</f>
        <v>0</v>
      </c>
      <c r="H9" s="36">
        <v>0</v>
      </c>
      <c r="I9" s="36">
        <v>12000</v>
      </c>
      <c r="J9" s="36">
        <v>0</v>
      </c>
      <c r="K9" s="36">
        <v>0</v>
      </c>
      <c r="L9" s="37">
        <f t="shared" ref="L9:L15" si="1">IFERROR(K9/H9,0)</f>
        <v>0</v>
      </c>
      <c r="M9" s="38">
        <f t="shared" ref="M9:M15" si="2">IFERROR(K9/I9,0)</f>
        <v>0</v>
      </c>
    </row>
    <row r="10" spans="2:13" ht="22.5" x14ac:dyDescent="0.2">
      <c r="B10" s="32"/>
      <c r="C10" s="33"/>
      <c r="D10" s="34"/>
      <c r="E10" s="29">
        <v>5150</v>
      </c>
      <c r="F10" s="30" t="s">
        <v>23</v>
      </c>
      <c r="G10" s="35">
        <f t="shared" si="0"/>
        <v>15000</v>
      </c>
      <c r="H10" s="36">
        <v>15000</v>
      </c>
      <c r="I10" s="36">
        <v>15000</v>
      </c>
      <c r="J10" s="36">
        <v>11871.77</v>
      </c>
      <c r="K10" s="36">
        <v>11871.77</v>
      </c>
      <c r="L10" s="37">
        <f t="shared" si="1"/>
        <v>0.7914513333333334</v>
      </c>
      <c r="M10" s="38">
        <f t="shared" si="2"/>
        <v>0.7914513333333334</v>
      </c>
    </row>
    <row r="11" spans="2:13" x14ac:dyDescent="0.2">
      <c r="B11" s="32"/>
      <c r="C11" s="33"/>
      <c r="D11" s="34"/>
      <c r="E11" s="29">
        <v>5210</v>
      </c>
      <c r="F11" s="30" t="s">
        <v>24</v>
      </c>
      <c r="G11" s="35">
        <f t="shared" si="0"/>
        <v>1000</v>
      </c>
      <c r="H11" s="36">
        <v>1000</v>
      </c>
      <c r="I11" s="36">
        <v>1000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/>
      <c r="C12" s="33"/>
      <c r="D12" s="34"/>
      <c r="E12" s="29">
        <v>5220</v>
      </c>
      <c r="F12" s="30" t="s">
        <v>25</v>
      </c>
      <c r="G12" s="35">
        <f t="shared" si="0"/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5490</v>
      </c>
      <c r="F13" s="30" t="s">
        <v>26</v>
      </c>
      <c r="G13" s="35">
        <f t="shared" si="0"/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5650</v>
      </c>
      <c r="F14" s="30" t="s">
        <v>27</v>
      </c>
      <c r="G14" s="35">
        <f t="shared" si="0"/>
        <v>1000</v>
      </c>
      <c r="H14" s="36">
        <v>1000</v>
      </c>
      <c r="I14" s="36">
        <v>1000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5670</v>
      </c>
      <c r="F15" s="30" t="s">
        <v>28</v>
      </c>
      <c r="G15" s="35">
        <f t="shared" si="0"/>
        <v>25017.43</v>
      </c>
      <c r="H15" s="36">
        <v>25017.43</v>
      </c>
      <c r="I15" s="36">
        <v>25017.43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7" t="s">
        <v>14</v>
      </c>
      <c r="C18" s="68"/>
      <c r="D18" s="68"/>
      <c r="E18" s="68"/>
      <c r="F18" s="68"/>
      <c r="G18" s="7">
        <f>SUM(G9:G15)</f>
        <v>44017.43</v>
      </c>
      <c r="H18" s="7">
        <f>SUM(H9:H15)</f>
        <v>44017.43</v>
      </c>
      <c r="I18" s="7">
        <f>SUM(I9:I15)</f>
        <v>56017.43</v>
      </c>
      <c r="J18" s="7">
        <f>SUM(J9:J15)</f>
        <v>11871.77</v>
      </c>
      <c r="K18" s="7">
        <f>SUM(K9:K15)</f>
        <v>11871.77</v>
      </c>
      <c r="L18" s="8">
        <f>IFERROR(K18/H18,0)</f>
        <v>0.2697061141461462</v>
      </c>
      <c r="M18" s="9">
        <f>IFERROR(K18/I18,0)</f>
        <v>0.21192992966653415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69" t="s">
        <v>15</v>
      </c>
      <c r="C20" s="66"/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66" t="s">
        <v>16</v>
      </c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35">
        <f>+H23</f>
        <v>0</v>
      </c>
      <c r="H23" s="36">
        <v>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">
      <c r="B26" s="67" t="s">
        <v>17</v>
      </c>
      <c r="C26" s="68"/>
      <c r="D26" s="68"/>
      <c r="E26" s="68"/>
      <c r="F26" s="68"/>
      <c r="G26" s="7">
        <f>SUM(G23:G23)</f>
        <v>0</v>
      </c>
      <c r="H26" s="7">
        <f>SUM(H23:H23)</f>
        <v>0</v>
      </c>
      <c r="I26" s="7">
        <f>SUM(I23:I23)</f>
        <v>0</v>
      </c>
      <c r="J26" s="7">
        <f>SUM(J23:J23)</f>
        <v>0</v>
      </c>
      <c r="K26" s="7">
        <f>SUM(K23:K23)</f>
        <v>0</v>
      </c>
      <c r="L26" s="8">
        <f>IFERROR(K26/H26,0)</f>
        <v>0</v>
      </c>
      <c r="M26" s="9">
        <f>IFERROR(K26/I26,0)</f>
        <v>0</v>
      </c>
    </row>
    <row r="27" spans="2:13" x14ac:dyDescent="0.2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">
      <c r="B28" s="52" t="s">
        <v>18</v>
      </c>
      <c r="C28" s="53"/>
      <c r="D28" s="53"/>
      <c r="E28" s="53"/>
      <c r="F28" s="53"/>
      <c r="G28" s="10">
        <f>+G18+G26</f>
        <v>44017.43</v>
      </c>
      <c r="H28" s="10">
        <f>+H18+H26</f>
        <v>44017.43</v>
      </c>
      <c r="I28" s="10">
        <f>+I18+I26</f>
        <v>56017.43</v>
      </c>
      <c r="J28" s="10">
        <f>+J18+J26</f>
        <v>11871.77</v>
      </c>
      <c r="K28" s="10">
        <f>+K18+K26</f>
        <v>11871.77</v>
      </c>
      <c r="L28" s="11">
        <f>IFERROR(K28/H28,0)</f>
        <v>0.2697061141461462</v>
      </c>
      <c r="M28" s="12">
        <f>IFERROR(K28/I28,0)</f>
        <v>0.21192992966653415</v>
      </c>
    </row>
    <row r="29" spans="2:13" x14ac:dyDescent="0.2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5" x14ac:dyDescent="0.25">
      <c r="B30" s="17" t="s">
        <v>30</v>
      </c>
      <c r="C30" s="17"/>
      <c r="D30" s="18"/>
      <c r="E30" s="19"/>
      <c r="F30" s="18"/>
      <c r="G30" s="18"/>
      <c r="H3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8:F28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6:F26"/>
  </mergeCells>
  <pageMargins left="0.25" right="0.25" top="0.75" bottom="0.75" header="0.3" footer="0.3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2023-05-15T20:53:48Z</cp:lastPrinted>
  <dcterms:created xsi:type="dcterms:W3CDTF">2020-08-06T19:52:58Z</dcterms:created>
  <dcterms:modified xsi:type="dcterms:W3CDTF">2024-05-01T18:42:31Z</dcterms:modified>
</cp:coreProperties>
</file>