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<sst xmlns="http://schemas.openxmlformats.org/spreadsheetml/2006/main" count="97" uniqueCount="62">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</sst>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zoomScaleNormal="100" workbookViewId="0">
      <selection activeCell="C74" sqref="A1:C7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3281750.62</v>
      </c>
      <c r="C4" s="16">
        <f>SUM(C5:C14)</f>
        <v>6440119.9500000002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16.12</v>
      </c>
      <c r="C9" s="17">
        <v>-35.049999999999997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571734.5</v>
      </c>
      <c r="C11" s="17">
        <v>1089359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2710000</v>
      </c>
      <c r="C13" s="17">
        <v>5350796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3273720.3099999996</v>
      </c>
      <c r="C16" s="16">
        <f>SUM(C17:C32)</f>
        <v>6609603.6100000003</v>
      </c>
      <c r="D16" s="13" t="s">
        <v>38</v>
      </c>
    </row>
    <row r="17" spans="1:4" ht="11.25" customHeight="1" x14ac:dyDescent="0.2">
      <c r="A17" s="7" t="s">
        <v>8</v>
      </c>
      <c r="B17" s="17">
        <v>1615303.44</v>
      </c>
      <c r="C17" s="17">
        <v>3439195.21</v>
      </c>
      <c r="D17" s="14">
        <v>1000</v>
      </c>
    </row>
    <row r="18" spans="1:4" ht="11.25" customHeight="1" x14ac:dyDescent="0.2">
      <c r="A18" s="7" t="s">
        <v>9</v>
      </c>
      <c r="B18" s="17">
        <v>654348.78</v>
      </c>
      <c r="C18" s="17">
        <v>1194991.3700000001</v>
      </c>
      <c r="D18" s="14">
        <v>2000</v>
      </c>
    </row>
    <row r="19" spans="1:4" ht="11.25" customHeight="1" x14ac:dyDescent="0.2">
      <c r="A19" s="7" t="s">
        <v>10</v>
      </c>
      <c r="B19" s="17">
        <v>997468.09</v>
      </c>
      <c r="C19" s="17">
        <v>1945831.83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6600</v>
      </c>
      <c r="C23" s="17">
        <v>29585.200000000001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8030.3100000005215</v>
      </c>
      <c r="C33" s="16">
        <f>C4-C16</f>
        <v>-169483.66000000015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28076.09</v>
      </c>
      <c r="C41" s="16">
        <f>SUM(C42:C44)</f>
        <v>61521.59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28076.09</v>
      </c>
      <c r="C43" s="17">
        <v>61521.59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-28076.09</v>
      </c>
      <c r="C45" s="16">
        <f>C36-C41</f>
        <v>-61521.59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47084.43</v>
      </c>
      <c r="C54" s="16">
        <f>SUM(C55+C58)</f>
        <v>7754.44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47084.43</v>
      </c>
      <c r="C58" s="17">
        <v>7754.44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-47084.43</v>
      </c>
      <c r="C59" s="16">
        <f>C48-C54</f>
        <v>-7754.44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-67130.209999999483</v>
      </c>
      <c r="C61" s="16">
        <f>C59+C45+C33</f>
        <v>-238759.69000000015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323147.17</v>
      </c>
      <c r="C63" s="16">
        <v>561906.86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256016.96</v>
      </c>
      <c r="C65" s="16">
        <v>323147.17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69" spans="1:4" x14ac:dyDescent="0.2">
      <c r="A69" s="24" t="s">
        <v>58</v>
      </c>
      <c r="B69" s="24" t="s">
        <v>59</v>
      </c>
    </row>
    <row r="70" spans="1:4" x14ac:dyDescent="0.2">
      <c r="A70" s="24"/>
      <c r="B70" s="24"/>
    </row>
    <row r="71" spans="1:4" x14ac:dyDescent="0.2">
      <c r="A71" s="24" t="s">
        <v>60</v>
      </c>
      <c r="B71" s="24" t="s">
        <v>61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2023-08-02T20:21:36Z</cp:lastPrinted>
  <dcterms:created xsi:type="dcterms:W3CDTF">2012-12-11T20:31:36Z</dcterms:created>
  <dcterms:modified xsi:type="dcterms:W3CDTF">2023-08-02T20:21:39Z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