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1600" windowHeight="1008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4" i="3" l="1"/>
  <c r="C55" i="3"/>
  <c r="B55" i="3"/>
  <c r="B54" i="3" s="1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B33" i="3"/>
  <c r="B45" i="3"/>
  <c r="C61" i="3" l="1"/>
  <c r="B61" i="3"/>
</calcChain>
</file>

<file path=xl/sharedStrings.xml><?xml version="1.0" encoding="utf-8"?>
<sst xmlns="http://schemas.openxmlformats.org/spreadsheetml/2006/main" count="97" uniqueCount="62">
  <si>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</si>
  <si>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</si>
  <si>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</si>
  <si>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</si>
  <si>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</si>
  <si>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</si>
  <si>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</si>
  <si>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</si>
  <si>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</si>
  <si>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</si>
  <si>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</si>
  <si>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</si>
  <si>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</si>
  <si>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</si>
  <si>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</si>
  <si>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</si>
  <si>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</si>
  <si>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</si>
  <si>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</si>
  <si>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</si>
  <si>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</si>
  <si>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</si>
  <si>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</si>
  <si>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</si>
  <si>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</si>
  <si>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</si>
  <si>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</si>
  <si>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</si>
  <si>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</si>
  <si>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</si>
  <si>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</si>
  <si>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</si>
  <si>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</si>
  <si>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</si>
  <si>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</si>
  <si>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</si>
  <si>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</si>
  <si>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</si>
  <si>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</si>
  <si>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</si>
  <si>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</si>
  <si>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</si>
  <si>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</si>
  <si>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</si>
  <si>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</si>
  <si>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</si>
  <si>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</si>
  <si>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</si>
  <si>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</si>
  <si>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</si>
  <si>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</si>
  <si>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</si>
  <si>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</si>
  <si>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</si>
  <si>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</si>
  <si>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</si>
  <si>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</si>
  <si>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Comisión Municipal del Deporte y Atención a la Juventud del Municipio de Uriangato, Guanajuato.
Estado de Flujos de Efectivo
Del 1 de Enero al 30 de Junio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</si>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</sst>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tabSelected="1" zoomScaleNormal="100" workbookViewId="0">
      <selection activeCell="C74" sqref="A1:C74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9" t="s">
        <v>57</v>
      </c>
      <c r="B1" s="20"/>
      <c r="C1" s="21"/>
    </row>
    <row r="2" spans="1:22" ht="15" customHeight="1" x14ac:dyDescent="0.2">
      <c r="A2" s="2" t="s">
        <v>0</v>
      </c>
      <c r="B2" s="3">
        <v>2023</v>
      </c>
      <c r="C2" s="3">
        <v>2022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6">
        <f>SUM(B5:B14)</f>
        <v>3281750.62</v>
      </c>
      <c r="C4" s="16">
        <f>SUM(C5:C14)</f>
        <v>6440119.9500000002</v>
      </c>
      <c r="D4" s="13" t="s">
        <v>38</v>
      </c>
    </row>
    <row r="5" spans="1:22" ht="11.25" customHeight="1" x14ac:dyDescent="0.2">
      <c r="A5" s="7" t="s">
        <v>3</v>
      </c>
      <c r="B5" s="17">
        <v>0</v>
      </c>
      <c r="C5" s="17">
        <v>0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0</v>
      </c>
      <c r="C8" s="17">
        <v>0</v>
      </c>
      <c r="D8" s="14">
        <v>400000</v>
      </c>
    </row>
    <row r="9" spans="1:22" ht="11.25" customHeight="1" x14ac:dyDescent="0.2">
      <c r="A9" s="7" t="s">
        <v>35</v>
      </c>
      <c r="B9" s="17">
        <v>16.12</v>
      </c>
      <c r="C9" s="17">
        <v>-35.049999999999997</v>
      </c>
      <c r="D9" s="14">
        <v>500000</v>
      </c>
    </row>
    <row r="10" spans="1:22" ht="11.25" customHeight="1" x14ac:dyDescent="0.2">
      <c r="A10" s="7" t="s">
        <v>36</v>
      </c>
      <c r="B10" s="17">
        <v>0</v>
      </c>
      <c r="C10" s="17">
        <v>0</v>
      </c>
      <c r="D10" s="14">
        <v>600000</v>
      </c>
    </row>
    <row r="11" spans="1:22" ht="11.25" customHeight="1" x14ac:dyDescent="0.2">
      <c r="A11" s="7" t="s">
        <v>37</v>
      </c>
      <c r="B11" s="17">
        <v>571734.5</v>
      </c>
      <c r="C11" s="17">
        <v>1089359</v>
      </c>
      <c r="D11" s="14">
        <v>700000</v>
      </c>
    </row>
    <row r="12" spans="1:22" ht="22.5" x14ac:dyDescent="0.2">
      <c r="A12" s="7" t="s">
        <v>40</v>
      </c>
      <c r="B12" s="17">
        <v>0</v>
      </c>
      <c r="C12" s="17">
        <v>0</v>
      </c>
      <c r="D12" s="14">
        <v>800000</v>
      </c>
    </row>
    <row r="13" spans="1:22" ht="11.25" customHeight="1" x14ac:dyDescent="0.2">
      <c r="A13" s="7" t="s">
        <v>41</v>
      </c>
      <c r="B13" s="17">
        <v>2710000</v>
      </c>
      <c r="C13" s="17">
        <v>5350796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38</v>
      </c>
      <c r="E14" s="13" t="s">
        <v>53</v>
      </c>
    </row>
    <row r="15" spans="1:22" ht="11.25" customHeight="1" x14ac:dyDescent="0.2">
      <c r="A15" s="8"/>
      <c r="B15" s="18"/>
      <c r="C15" s="18"/>
      <c r="D15" s="13" t="s">
        <v>38</v>
      </c>
    </row>
    <row r="16" spans="1:22" ht="11.25" customHeight="1" x14ac:dyDescent="0.2">
      <c r="A16" s="6" t="s">
        <v>7</v>
      </c>
      <c r="B16" s="16">
        <f>SUM(B17:B32)</f>
        <v>3273720.3099999996</v>
      </c>
      <c r="C16" s="16">
        <f>SUM(C17:C32)</f>
        <v>6609603.6100000003</v>
      </c>
      <c r="D16" s="13" t="s">
        <v>38</v>
      </c>
    </row>
    <row r="17" spans="1:4" ht="11.25" customHeight="1" x14ac:dyDescent="0.2">
      <c r="A17" s="7" t="s">
        <v>8</v>
      </c>
      <c r="B17" s="17">
        <v>1615303.44</v>
      </c>
      <c r="C17" s="17">
        <v>3439195.21</v>
      </c>
      <c r="D17" s="14">
        <v>1000</v>
      </c>
    </row>
    <row r="18" spans="1:4" ht="11.25" customHeight="1" x14ac:dyDescent="0.2">
      <c r="A18" s="7" t="s">
        <v>9</v>
      </c>
      <c r="B18" s="17">
        <v>654348.78</v>
      </c>
      <c r="C18" s="17">
        <v>1194991.3700000001</v>
      </c>
      <c r="D18" s="14">
        <v>2000</v>
      </c>
    </row>
    <row r="19" spans="1:4" ht="11.25" customHeight="1" x14ac:dyDescent="0.2">
      <c r="A19" s="7" t="s">
        <v>10</v>
      </c>
      <c r="B19" s="17">
        <v>997468.09</v>
      </c>
      <c r="C19" s="17">
        <v>1945831.83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54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42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12</v>
      </c>
      <c r="B23" s="17">
        <v>6600</v>
      </c>
      <c r="C23" s="17">
        <v>29585.200000000001</v>
      </c>
      <c r="D23" s="14">
        <v>4400</v>
      </c>
    </row>
    <row r="24" spans="1:4" ht="11.25" customHeight="1" x14ac:dyDescent="0.2">
      <c r="A24" s="7" t="s">
        <v>13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8030.3100000005215</v>
      </c>
      <c r="C33" s="16">
        <f>C4-C16</f>
        <v>-169483.66000000015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55</v>
      </c>
      <c r="B35" s="18"/>
      <c r="C35" s="18"/>
      <c r="D35" s="13" t="s">
        <v>38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7</v>
      </c>
      <c r="B41" s="16">
        <f>SUM(B42:B44)</f>
        <v>28076.09</v>
      </c>
      <c r="C41" s="16">
        <f>SUM(C42:C44)</f>
        <v>61521.59</v>
      </c>
      <c r="D41" s="13" t="s">
        <v>38</v>
      </c>
    </row>
    <row r="42" spans="1:4" ht="11.25" customHeight="1" x14ac:dyDescent="0.2">
      <c r="A42" s="7" t="s">
        <v>21</v>
      </c>
      <c r="B42" s="17">
        <v>0</v>
      </c>
      <c r="C42" s="17">
        <v>0</v>
      </c>
      <c r="D42" s="13">
        <v>6000</v>
      </c>
    </row>
    <row r="43" spans="1:4" ht="11.25" customHeight="1" x14ac:dyDescent="0.2">
      <c r="A43" s="7" t="s">
        <v>22</v>
      </c>
      <c r="B43" s="17">
        <v>28076.09</v>
      </c>
      <c r="C43" s="17">
        <v>61521.59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45</v>
      </c>
      <c r="B45" s="16">
        <f>B36-B41</f>
        <v>-28076.09</v>
      </c>
      <c r="C45" s="16">
        <f>C36-C41</f>
        <v>-61521.59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56</v>
      </c>
      <c r="B47" s="18"/>
      <c r="C47" s="18"/>
      <c r="D47" s="13" t="s">
        <v>38</v>
      </c>
    </row>
    <row r="48" spans="1:4" ht="11.25" customHeight="1" x14ac:dyDescent="0.2">
      <c r="A48" s="6" t="s">
        <v>2</v>
      </c>
      <c r="B48" s="16">
        <f>SUM(B49+B52)</f>
        <v>0</v>
      </c>
      <c r="C48" s="16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48</v>
      </c>
    </row>
    <row r="51" spans="1:4" ht="11.25" customHeight="1" x14ac:dyDescent="0.2">
      <c r="A51" s="7" t="s">
        <v>27</v>
      </c>
      <c r="B51" s="17">
        <v>0</v>
      </c>
      <c r="C51" s="17">
        <v>0</v>
      </c>
      <c r="D51" s="15" t="s">
        <v>49</v>
      </c>
    </row>
    <row r="52" spans="1:4" ht="11.25" customHeight="1" x14ac:dyDescent="0.2">
      <c r="A52" s="7" t="s">
        <v>28</v>
      </c>
      <c r="B52" s="17">
        <v>0</v>
      </c>
      <c r="C52" s="17">
        <v>0</v>
      </c>
      <c r="D52" s="15" t="s">
        <v>50</v>
      </c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7</v>
      </c>
      <c r="B54" s="16">
        <f>SUM(B55+B58)</f>
        <v>47084.43</v>
      </c>
      <c r="C54" s="16">
        <f>SUM(C55+C58)</f>
        <v>7754.44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0</v>
      </c>
      <c r="C55" s="17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7">
        <v>0</v>
      </c>
      <c r="C56" s="17">
        <v>0</v>
      </c>
      <c r="D56" s="13" t="s">
        <v>51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52</v>
      </c>
    </row>
    <row r="58" spans="1:4" ht="11.25" customHeight="1" x14ac:dyDescent="0.2">
      <c r="A58" s="7" t="s">
        <v>30</v>
      </c>
      <c r="B58" s="17">
        <v>47084.43</v>
      </c>
      <c r="C58" s="17">
        <v>7754.44</v>
      </c>
      <c r="D58" s="13" t="s">
        <v>38</v>
      </c>
    </row>
    <row r="59" spans="1:4" ht="11.25" customHeight="1" x14ac:dyDescent="0.2">
      <c r="A59" s="4" t="s">
        <v>46</v>
      </c>
      <c r="B59" s="16">
        <f>B48-B54</f>
        <v>-47084.43</v>
      </c>
      <c r="C59" s="16">
        <f>C48-C54</f>
        <v>-7754.44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-67130.209999999483</v>
      </c>
      <c r="C61" s="16">
        <f>C59+C45+C33</f>
        <v>-238759.69000000015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323147.17</v>
      </c>
      <c r="C63" s="16">
        <v>561906.86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256016.96</v>
      </c>
      <c r="C65" s="16">
        <v>323147.17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47</v>
      </c>
      <c r="B68" s="23"/>
      <c r="C68" s="23"/>
    </row>
    <row r="69" spans="1:4" x14ac:dyDescent="0.2">
      <c r="A69" s="24" t="s">
        <v>58</v>
      </c>
      <c r="B69" s="24" t="s">
        <v>59</v>
      </c>
    </row>
    <row r="70" spans="1:4" x14ac:dyDescent="0.2">
      <c r="A70" s="24"/>
      <c r="B70" s="24"/>
    </row>
    <row r="71" spans="1:4" x14ac:dyDescent="0.2">
      <c r="A71" s="24" t="s">
        <v>60</v>
      </c>
      <c r="B71" s="24" t="s">
        <v>61</v>
      </c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5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12f5b6f-540c-444d-8783-9749c880513e"/>
    <ds:schemaRef ds:uri="45be96a9-161b-45e5-8955-82d7971c9a3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revision/>
  <cp:lastPrinted>2023-08-02T20:21:36Z</cp:lastPrinted>
  <dcterms:created xsi:type="dcterms:W3CDTF">2012-12-11T20:31:36Z</dcterms:created>
  <dcterms:modified xsi:type="dcterms:W3CDTF">2023-08-02T20:21:39Z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