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D21" i="4" s="1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s="1"/>
  <c r="G16" i="4" l="1"/>
  <c r="G21" i="4"/>
  <c r="D31" i="4"/>
  <c r="D40" i="4" s="1"/>
  <c r="G31" i="4"/>
  <c r="G40" i="4" l="1"/>
</calcChain>
</file>

<file path=xl/sharedStrings.xml><?xml version="1.0" encoding="utf-8"?>
<sst xmlns="http://schemas.openxmlformats.org/spreadsheetml/2006/main" count="100" uniqueCount="52">
  <si>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</si>
  <si>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</si>
  <si>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</si>
  <si>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</si>
  <si>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</si>
  <si>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</si>
  <si>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</si>
  <si>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</si>
  <si>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</si>
  <si>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</si>
  <si>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</si>
  <si>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</si>
  <si>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</si>
  <si>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</si>
  <si>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</si>
  <si>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</si>
  <si>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</si>
  <si>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</si>
  <si>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</si>
  <si>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</si>
  <si>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</si>
  <si>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</si>
  <si>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</si>
  <si>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</si>
  <si>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</si>
  <si>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</si>
  <si>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</si>
  <si>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</si>
  <si>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</si>
  <si>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</si>
  <si>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</si>
  <si>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</si>
  <si>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</si>
  <si>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</si>
  <si>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</si>
  <si>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</si>
  <si>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</si>
  <si>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</si>
  <si>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</si>
  <si>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</si>
  <si>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</si>
  <si>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</si>
  <si>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</si>
  <si>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</si>
  <si>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</si>
  <si>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</si>
  <si>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</si>
  <si>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Analítico de Ingresos
Del 1 de Enero al 30 de Junio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</si>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</sst>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49" fontId="11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7" fillId="0" borderId="0" xfId="9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16" zoomScaleNormal="100" workbookViewId="0">
      <selection activeCell="G46" sqref="A1:G4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36" t="s">
        <v>47</v>
      </c>
      <c r="B1" s="37"/>
      <c r="C1" s="37"/>
      <c r="D1" s="37"/>
      <c r="E1" s="37"/>
      <c r="F1" s="37"/>
      <c r="G1" s="38"/>
    </row>
    <row r="2" spans="1:8" s="3" customFormat="1" x14ac:dyDescent="0.2">
      <c r="A2" s="39" t="s">
        <v>14</v>
      </c>
      <c r="B2" s="37" t="s">
        <v>22</v>
      </c>
      <c r="C2" s="37"/>
      <c r="D2" s="37"/>
      <c r="E2" s="37"/>
      <c r="F2" s="37"/>
      <c r="G2" s="45" t="s">
        <v>19</v>
      </c>
    </row>
    <row r="3" spans="1:8" s="1" customFormat="1" ht="24.95" customHeight="1" x14ac:dyDescent="0.2">
      <c r="A3" s="40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6"/>
    </row>
    <row r="4" spans="1:8" s="1" customFormat="1" x14ac:dyDescent="0.2">
      <c r="A4" s="41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0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28" t="s">
        <v>34</v>
      </c>
    </row>
    <row r="6" spans="1:8" x14ac:dyDescent="0.2">
      <c r="A6" s="31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28" t="s">
        <v>44</v>
      </c>
    </row>
    <row r="7" spans="1:8" x14ac:dyDescent="0.2">
      <c r="A7" s="30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28" t="s">
        <v>35</v>
      </c>
    </row>
    <row r="8" spans="1:8" x14ac:dyDescent="0.2">
      <c r="A8" s="30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28" t="s">
        <v>36</v>
      </c>
    </row>
    <row r="9" spans="1:8" x14ac:dyDescent="0.2">
      <c r="A9" s="30" t="s">
        <v>4</v>
      </c>
      <c r="B9" s="16">
        <v>100</v>
      </c>
      <c r="C9" s="16">
        <v>0</v>
      </c>
      <c r="D9" s="16">
        <f t="shared" si="0"/>
        <v>100</v>
      </c>
      <c r="E9" s="16">
        <v>16.12</v>
      </c>
      <c r="F9" s="16">
        <v>16.12</v>
      </c>
      <c r="G9" s="16">
        <f t="shared" si="1"/>
        <v>-83.88</v>
      </c>
      <c r="H9" s="28" t="s">
        <v>37</v>
      </c>
    </row>
    <row r="10" spans="1:8" x14ac:dyDescent="0.2">
      <c r="A10" s="31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28" t="s">
        <v>38</v>
      </c>
    </row>
    <row r="11" spans="1:8" x14ac:dyDescent="0.2">
      <c r="A11" s="30" t="s">
        <v>24</v>
      </c>
      <c r="B11" s="16">
        <v>880000</v>
      </c>
      <c r="C11" s="16">
        <v>0</v>
      </c>
      <c r="D11" s="16">
        <f t="shared" si="2"/>
        <v>880000</v>
      </c>
      <c r="E11" s="16">
        <v>571734.5</v>
      </c>
      <c r="F11" s="16">
        <v>571734.5</v>
      </c>
      <c r="G11" s="16">
        <f t="shared" si="3"/>
        <v>-308265.5</v>
      </c>
      <c r="H11" s="28" t="s">
        <v>39</v>
      </c>
    </row>
    <row r="12" spans="1:8" ht="22.5" x14ac:dyDescent="0.2">
      <c r="A12" s="30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28" t="s">
        <v>40</v>
      </c>
    </row>
    <row r="13" spans="1:8" ht="22.5" x14ac:dyDescent="0.2">
      <c r="A13" s="30" t="s">
        <v>26</v>
      </c>
      <c r="B13" s="16">
        <v>5094489</v>
      </c>
      <c r="C13" s="16">
        <v>178307.55</v>
      </c>
      <c r="D13" s="16">
        <f t="shared" si="2"/>
        <v>5272796.55</v>
      </c>
      <c r="E13" s="16">
        <v>2710000</v>
      </c>
      <c r="F13" s="16">
        <v>2710000</v>
      </c>
      <c r="G13" s="16">
        <f t="shared" si="3"/>
        <v>-2384489</v>
      </c>
      <c r="H13" s="28" t="s">
        <v>41</v>
      </c>
    </row>
    <row r="14" spans="1:8" x14ac:dyDescent="0.2">
      <c r="A14" s="30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28" t="s">
        <v>42</v>
      </c>
    </row>
    <row r="15" spans="1:8" x14ac:dyDescent="0.2">
      <c r="B15" s="12"/>
      <c r="C15" s="12"/>
      <c r="D15" s="12"/>
      <c r="E15" s="12"/>
      <c r="F15" s="12"/>
      <c r="G15" s="12"/>
      <c r="H15" s="28" t="s">
        <v>43</v>
      </c>
    </row>
    <row r="16" spans="1:8" x14ac:dyDescent="0.2">
      <c r="A16" s="9" t="s">
        <v>13</v>
      </c>
      <c r="B16" s="17">
        <f>SUM(B5:B14)</f>
        <v>5974589</v>
      </c>
      <c r="C16" s="17">
        <f t="shared" ref="C16:G16" si="6">SUM(C5:C14)</f>
        <v>178307.55</v>
      </c>
      <c r="D16" s="17">
        <f t="shared" si="6"/>
        <v>6152896.5499999998</v>
      </c>
      <c r="E16" s="17">
        <f t="shared" si="6"/>
        <v>3281750.62</v>
      </c>
      <c r="F16" s="10">
        <f t="shared" si="6"/>
        <v>3281750.62</v>
      </c>
      <c r="G16" s="11">
        <f t="shared" si="6"/>
        <v>-2692838.38</v>
      </c>
      <c r="H16" s="28" t="s">
        <v>43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28" t="s">
        <v>43</v>
      </c>
    </row>
    <row r="18" spans="1:8" ht="10.15" customHeight="1" x14ac:dyDescent="0.2">
      <c r="A18" s="42" t="s">
        <v>23</v>
      </c>
      <c r="B18" s="37" t="s">
        <v>22</v>
      </c>
      <c r="C18" s="37"/>
      <c r="D18" s="37"/>
      <c r="E18" s="37"/>
      <c r="F18" s="37"/>
      <c r="G18" s="45" t="s">
        <v>19</v>
      </c>
      <c r="H18" s="28" t="s">
        <v>43</v>
      </c>
    </row>
    <row r="19" spans="1:8" ht="22.5" x14ac:dyDescent="0.2">
      <c r="A19" s="43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6"/>
      <c r="H19" s="28" t="s">
        <v>43</v>
      </c>
    </row>
    <row r="20" spans="1:8" x14ac:dyDescent="0.2">
      <c r="A20" s="44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28" t="s">
        <v>43</v>
      </c>
    </row>
    <row r="21" spans="1:8" x14ac:dyDescent="0.2">
      <c r="A21" s="32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28" t="s">
        <v>43</v>
      </c>
    </row>
    <row r="22" spans="1:8" x14ac:dyDescent="0.2">
      <c r="A22" s="33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28" t="s">
        <v>34</v>
      </c>
    </row>
    <row r="23" spans="1:8" x14ac:dyDescent="0.2">
      <c r="A23" s="33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28" t="s">
        <v>44</v>
      </c>
    </row>
    <row r="24" spans="1:8" x14ac:dyDescent="0.2">
      <c r="A24" s="33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28" t="s">
        <v>35</v>
      </c>
    </row>
    <row r="25" spans="1:8" x14ac:dyDescent="0.2">
      <c r="A25" s="33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28" t="s">
        <v>36</v>
      </c>
    </row>
    <row r="26" spans="1:8" x14ac:dyDescent="0.2">
      <c r="A26" s="33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28" t="s">
        <v>37</v>
      </c>
    </row>
    <row r="27" spans="1:8" x14ac:dyDescent="0.2">
      <c r="A27" s="33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28" t="s">
        <v>38</v>
      </c>
    </row>
    <row r="28" spans="1:8" ht="22.5" x14ac:dyDescent="0.2">
      <c r="A28" s="33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28" t="s">
        <v>40</v>
      </c>
    </row>
    <row r="29" spans="1:8" ht="22.5" x14ac:dyDescent="0.2">
      <c r="A29" s="33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28" t="s">
        <v>41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28" t="s">
        <v>43</v>
      </c>
    </row>
    <row r="31" spans="1:8" ht="41.25" customHeight="1" x14ac:dyDescent="0.2">
      <c r="A31" s="34" t="s">
        <v>45</v>
      </c>
      <c r="B31" s="20">
        <f t="shared" ref="B31:G31" si="14">SUM(B32:B35)</f>
        <v>5974589</v>
      </c>
      <c r="C31" s="20">
        <f t="shared" si="14"/>
        <v>178307.55</v>
      </c>
      <c r="D31" s="20">
        <f t="shared" si="14"/>
        <v>6152896.5499999998</v>
      </c>
      <c r="E31" s="20">
        <f t="shared" si="14"/>
        <v>3281750.62</v>
      </c>
      <c r="F31" s="20">
        <f t="shared" si="14"/>
        <v>3281750.62</v>
      </c>
      <c r="G31" s="20">
        <f t="shared" si="14"/>
        <v>-2692838.38</v>
      </c>
      <c r="H31" s="28" t="s">
        <v>43</v>
      </c>
    </row>
    <row r="32" spans="1:8" x14ac:dyDescent="0.2">
      <c r="A32" s="33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28" t="s">
        <v>44</v>
      </c>
    </row>
    <row r="33" spans="1:8" x14ac:dyDescent="0.2">
      <c r="A33" s="33" t="s">
        <v>31</v>
      </c>
      <c r="B33" s="19">
        <v>100</v>
      </c>
      <c r="C33" s="19">
        <v>0</v>
      </c>
      <c r="D33" s="19">
        <f>B33+C33</f>
        <v>100</v>
      </c>
      <c r="E33" s="19">
        <v>16.12</v>
      </c>
      <c r="F33" s="19">
        <v>16.12</v>
      </c>
      <c r="G33" s="19">
        <f t="shared" ref="G33:G34" si="15">F33-B33</f>
        <v>-83.88</v>
      </c>
      <c r="H33" s="28" t="s">
        <v>37</v>
      </c>
    </row>
    <row r="34" spans="1:8" ht="22.5" x14ac:dyDescent="0.2">
      <c r="A34" s="33" t="s">
        <v>32</v>
      </c>
      <c r="B34" s="19">
        <v>880000</v>
      </c>
      <c r="C34" s="19">
        <v>0</v>
      </c>
      <c r="D34" s="19">
        <f>B34+C34</f>
        <v>880000</v>
      </c>
      <c r="E34" s="19">
        <v>571734.5</v>
      </c>
      <c r="F34" s="19">
        <v>571734.5</v>
      </c>
      <c r="G34" s="19">
        <f t="shared" si="15"/>
        <v>-308265.5</v>
      </c>
      <c r="H34" s="28" t="s">
        <v>39</v>
      </c>
    </row>
    <row r="35" spans="1:8" ht="22.5" x14ac:dyDescent="0.2">
      <c r="A35" s="33" t="s">
        <v>26</v>
      </c>
      <c r="B35" s="19">
        <v>5094489</v>
      </c>
      <c r="C35" s="19">
        <v>178307.55</v>
      </c>
      <c r="D35" s="19">
        <f>B35+C35</f>
        <v>5272796.55</v>
      </c>
      <c r="E35" s="19">
        <v>2710000</v>
      </c>
      <c r="F35" s="19">
        <v>2710000</v>
      </c>
      <c r="G35" s="19">
        <f t="shared" ref="G35" si="16">F35-B35</f>
        <v>-2384489</v>
      </c>
      <c r="H35" s="28" t="s">
        <v>41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28" t="s">
        <v>43</v>
      </c>
    </row>
    <row r="37" spans="1:8" x14ac:dyDescent="0.2">
      <c r="A37" s="32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28" t="s">
        <v>43</v>
      </c>
    </row>
    <row r="38" spans="1:8" x14ac:dyDescent="0.2">
      <c r="A38" s="33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28" t="s">
        <v>42</v>
      </c>
    </row>
    <row r="39" spans="1:8" x14ac:dyDescent="0.2">
      <c r="A39" s="33"/>
      <c r="B39" s="19"/>
      <c r="C39" s="19"/>
      <c r="D39" s="19"/>
      <c r="E39" s="19"/>
      <c r="F39" s="19"/>
      <c r="G39" s="19"/>
      <c r="H39" s="28"/>
    </row>
    <row r="40" spans="1:8" x14ac:dyDescent="0.2">
      <c r="A40" s="14" t="s">
        <v>13</v>
      </c>
      <c r="B40" s="17">
        <f>SUM(B37+B31+B21)</f>
        <v>5974589</v>
      </c>
      <c r="C40" s="17">
        <f t="shared" ref="C40:G40" si="18">SUM(C37+C31+C21)</f>
        <v>178307.55</v>
      </c>
      <c r="D40" s="17">
        <f t="shared" si="18"/>
        <v>6152896.5499999998</v>
      </c>
      <c r="E40" s="17">
        <f t="shared" si="18"/>
        <v>3281750.62</v>
      </c>
      <c r="F40" s="17">
        <f t="shared" si="18"/>
        <v>3281750.62</v>
      </c>
      <c r="G40" s="11">
        <f t="shared" si="18"/>
        <v>-2692838.38</v>
      </c>
      <c r="H40" s="28" t="s">
        <v>43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28" t="s">
        <v>43</v>
      </c>
    </row>
    <row r="42" spans="1:8" x14ac:dyDescent="0.2">
      <c r="A42" s="29" t="s">
        <v>46</v>
      </c>
    </row>
    <row r="43" spans="1:8" x14ac:dyDescent="0.2">
      <c r="A43" s="35" t="s">
        <v>48</v>
      </c>
      <c r="B43" s="35" t="s">
        <v>49</v>
      </c>
    </row>
    <row r="44" spans="1:8" x14ac:dyDescent="0.2">
      <c r="A44" s="35"/>
      <c r="B44" s="35"/>
    </row>
    <row r="45" spans="1:8" x14ac:dyDescent="0.2">
      <c r="A45" s="35" t="s">
        <v>50</v>
      </c>
      <c r="B45" s="35" t="s">
        <v>51</v>
      </c>
    </row>
  </sheetData>
  <sheetProtection formatCells="0" formatColumns="0" formatRows="0" insertRows="0" autoFilter="0"/>
  <mergeCells count="7">
    <mergeCell ref="A1:G1"/>
    <mergeCell ref="A2:A4"/>
    <mergeCell ref="A18:A20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60" verticalDpi="360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2023-08-02T20:51:41Z</cp:lastPrinted>
  <dcterms:created xsi:type="dcterms:W3CDTF">2012-12-11T20:48:19Z</dcterms:created>
  <dcterms:modified xsi:type="dcterms:W3CDTF">2023-08-02T20:51:45Z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