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<sst xmlns="http://schemas.openxmlformats.org/spreadsheetml/2006/main" count="68" uniqueCount="68">
  <si>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</si>
  <si>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</si>
  <si>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</si>
  <si>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</si>
  <si>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</si>
  <si>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</si>
  <si>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</si>
  <si>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</si>
  <si>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</si>
  <si>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</si>
  <si>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</si>
  <si>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</si>
  <si>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</si>
  <si>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</si>
  <si>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</si>
  <si>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</si>
  <si>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</si>
  <si>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</si>
  <si>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</si>
  <si>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</si>
  <si>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</si>
  <si>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</si>
  <si>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</si>
  <si>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</si>
  <si>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</si>
  <si>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</si>
  <si>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</si>
  <si>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</si>
  <si>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</si>
  <si>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</si>
  <si>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</si>
  <si>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</si>
  <si>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</si>
  <si>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</si>
  <si>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</si>
  <si>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</si>
  <si>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</si>
  <si>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</si>
  <si>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</si>
  <si>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</si>
  <si>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</si>
  <si>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</si>
  <si>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</si>
  <si>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</si>
  <si>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</si>
  <si>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</si>
  <si>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</si>
  <si>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</si>
  <si>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</si>
  <si>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</si>
  <si>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</si>
  <si>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</si>
  <si>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</si>
  <si>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</si>
  <si>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</si>
  <si>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</si>
  <si>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</si>
  <si>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</si>
  <si>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</si>
  <si>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</si>
  <si>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</si>
  <si>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</si>
  <si>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</si>
  <si>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Gasto por Categoría Programática
Del 1 de Enero al 30 de Junio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</si>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</sst>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2" fillId="0" borderId="0" xfId="8" applyFont="1" applyFill="1" applyBorder="1" applyAlignment="1" applyProtection="1">
      <alignment vertical="top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zoomScaleNormal="100" zoomScaleSheetLayoutView="90" workbookViewId="0">
      <selection activeCell="G40" sqref="A1:G4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/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1"/>
    </row>
    <row r="4" spans="1:8" x14ac:dyDescent="0.2">
      <c r="A4" s="25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9">
        <v>0</v>
      </c>
    </row>
    <row r="7" spans="1:8" x14ac:dyDescent="0.2">
      <c r="A7" s="15" t="s">
        <v>1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5352089</v>
      </c>
      <c r="C9" s="11">
        <f>SUM(C10:C17)</f>
        <v>564578.80000000005</v>
      </c>
      <c r="D9" s="11">
        <f t="shared" ref="D9:G9" si="1">SUM(D10:D17)</f>
        <v>5916667.7999999998</v>
      </c>
      <c r="E9" s="11">
        <f t="shared" si="1"/>
        <v>2898299.54</v>
      </c>
      <c r="F9" s="11">
        <f t="shared" si="1"/>
        <v>2898299.54</v>
      </c>
      <c r="G9" s="11">
        <f t="shared" si="1"/>
        <v>3018368.26</v>
      </c>
      <c r="H9" s="9">
        <v>0</v>
      </c>
    </row>
    <row r="10" spans="1:8" x14ac:dyDescent="0.2">
      <c r="A10" s="15" t="s">
        <v>4</v>
      </c>
      <c r="B10" s="12">
        <v>5352089</v>
      </c>
      <c r="C10" s="12">
        <v>564578.80000000005</v>
      </c>
      <c r="D10" s="12">
        <f t="shared" ref="D10:D17" si="2">B10+C10</f>
        <v>5916667.7999999998</v>
      </c>
      <c r="E10" s="12">
        <v>2898299.54</v>
      </c>
      <c r="F10" s="12">
        <v>2898299.54</v>
      </c>
      <c r="G10" s="12">
        <f t="shared" ref="G10:G17" si="3">D10-E10</f>
        <v>3018368.26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0</v>
      </c>
      <c r="C12" s="12">
        <v>0</v>
      </c>
      <c r="D12" s="12">
        <f t="shared" si="2"/>
        <v>0</v>
      </c>
      <c r="E12" s="12">
        <v>0</v>
      </c>
      <c r="F12" s="12">
        <v>0</v>
      </c>
      <c r="G12" s="12">
        <f t="shared" si="3"/>
        <v>0</v>
      </c>
      <c r="H12" s="9" t="s">
        <v>43</v>
      </c>
    </row>
    <row r="13" spans="1:8" x14ac:dyDescent="0.2">
      <c r="A13" s="15" t="s">
        <v>7</v>
      </c>
      <c r="B13" s="12">
        <v>0</v>
      </c>
      <c r="C13" s="12">
        <v>0</v>
      </c>
      <c r="D13" s="12">
        <f t="shared" si="2"/>
        <v>0</v>
      </c>
      <c r="E13" s="12">
        <v>0</v>
      </c>
      <c r="F13" s="12">
        <v>0</v>
      </c>
      <c r="G13" s="12">
        <f t="shared" si="3"/>
        <v>0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0</v>
      </c>
      <c r="C17" s="12">
        <v>0</v>
      </c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  <c r="H17" s="9" t="s">
        <v>48</v>
      </c>
    </row>
    <row r="18" spans="1:8" x14ac:dyDescent="0.2">
      <c r="A18" s="14" t="s">
        <v>12</v>
      </c>
      <c r="B18" s="11">
        <f>SUM(B19:B21)</f>
        <v>622500</v>
      </c>
      <c r="C18" s="11">
        <f>SUM(C19:C21)</f>
        <v>80275.86</v>
      </c>
      <c r="D18" s="11">
        <f t="shared" ref="D18:G18" si="4">SUM(D19:D21)</f>
        <v>702775.86</v>
      </c>
      <c r="E18" s="11">
        <f t="shared" si="4"/>
        <v>403496.86</v>
      </c>
      <c r="F18" s="11">
        <f t="shared" si="4"/>
        <v>403496.86</v>
      </c>
      <c r="G18" s="11">
        <f t="shared" si="4"/>
        <v>299279</v>
      </c>
      <c r="H18" s="9">
        <v>0</v>
      </c>
    </row>
    <row r="19" spans="1:8" x14ac:dyDescent="0.2">
      <c r="A19" s="15" t="s">
        <v>13</v>
      </c>
      <c r="B19" s="12">
        <v>622500</v>
      </c>
      <c r="C19" s="12">
        <v>80275.86</v>
      </c>
      <c r="D19" s="12">
        <f t="shared" ref="D19:D21" si="5">B19+C19</f>
        <v>702775.86</v>
      </c>
      <c r="E19" s="12">
        <v>403496.86</v>
      </c>
      <c r="F19" s="12">
        <v>403496.86</v>
      </c>
      <c r="G19" s="12">
        <f t="shared" ref="G19:G21" si="6">D19-E19</f>
        <v>299279</v>
      </c>
      <c r="H19" s="9" t="s">
        <v>49</v>
      </c>
    </row>
    <row r="20" spans="1:8" x14ac:dyDescent="0.2">
      <c r="A20" s="15" t="s">
        <v>14</v>
      </c>
      <c r="B20" s="12">
        <v>0</v>
      </c>
      <c r="C20" s="12">
        <v>0</v>
      </c>
      <c r="D20" s="12">
        <f t="shared" si="5"/>
        <v>0</v>
      </c>
      <c r="E20" s="12">
        <v>0</v>
      </c>
      <c r="F20" s="12">
        <v>0</v>
      </c>
      <c r="G20" s="12">
        <f t="shared" si="6"/>
        <v>0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0</v>
      </c>
      <c r="C25" s="11">
        <f>SUM(C26:C29)</f>
        <v>0</v>
      </c>
      <c r="D25" s="11">
        <f t="shared" ref="D25:G25" si="10">SUM(D26:D29)</f>
        <v>0</v>
      </c>
      <c r="E25" s="11">
        <f t="shared" si="10"/>
        <v>0</v>
      </c>
      <c r="F25" s="11">
        <f t="shared" si="10"/>
        <v>0</v>
      </c>
      <c r="G25" s="11">
        <f t="shared" si="10"/>
        <v>0</v>
      </c>
      <c r="H25" s="9">
        <v>0</v>
      </c>
    </row>
    <row r="26" spans="1:8" x14ac:dyDescent="0.2">
      <c r="A26" s="15" t="s">
        <v>20</v>
      </c>
      <c r="B26" s="12">
        <v>0</v>
      </c>
      <c r="C26" s="12">
        <v>0</v>
      </c>
      <c r="D26" s="12">
        <f t="shared" ref="D26:D29" si="11">B26+C26</f>
        <v>0</v>
      </c>
      <c r="E26" s="12">
        <v>0</v>
      </c>
      <c r="F26" s="12">
        <v>0</v>
      </c>
      <c r="G26" s="12">
        <f t="shared" ref="G26:G29" si="12">D26-E26</f>
        <v>0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8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8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8" ht="13.5" customHeight="1" x14ac:dyDescent="0.25">
      <c r="A35" s="10"/>
      <c r="B35" s="13">
        <f>SUM(B6+B9+B18+B22+B25+B30+B32+B33+B34)</f>
        <v>5974589</v>
      </c>
      <c r="C35" s="13">
        <f t="shared" ref="C35:G35" si="16">SUM(C6+C9+C18+C22+C25+C30+C32+C33+C34)</f>
        <v>644854.66</v>
      </c>
      <c r="D35" s="13">
        <f t="shared" si="16"/>
        <v>6619443.6600000001</v>
      </c>
      <c r="E35" s="13">
        <f t="shared" si="16"/>
        <v>3301796.4</v>
      </c>
      <c r="F35" s="13">
        <f t="shared" si="16"/>
        <v>3301796.4</v>
      </c>
      <c r="G35" s="13">
        <f t="shared" si="16"/>
        <v>3317647.26</v>
      </c>
    </row>
    <row r="37" spans="1:8" x14ac:dyDescent="0.2">
      <c r="A37" s="17" t="s">
        <v>62</v>
      </c>
    </row>
    <row r="38" spans="1:8" x14ac:dyDescent="0.2">
      <c r="A38" s="18" t="s">
        <v>64</v>
      </c>
      <c r="B38" s="18" t="s">
        <v>65</v>
      </c>
    </row>
    <row r="39" spans="1:8" x14ac:dyDescent="0.2">
      <c r="A39" s="18"/>
      <c r="B39" s="18"/>
    </row>
    <row r="40" spans="1:8" x14ac:dyDescent="0.2">
      <c r="A40" s="18" t="s">
        <v>66</v>
      </c>
      <c r="B40" s="18" t="s">
        <v>67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25" right="0.25" top="0.75" bottom="0.75" header="0.3" footer="0.3"/>
  <pageSetup scale="78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2023-08-02T20:59:16Z</cp:lastPrinted>
  <dcterms:created xsi:type="dcterms:W3CDTF">2012-12-11T21:13:37Z</dcterms:created>
  <dcterms:modified xsi:type="dcterms:W3CDTF">2023-08-02T21:10:32Z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