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omudaj\Desktop\Oficios 2022 MANUEL MTZ\CUENTA PUBLICA 2022\"/>
    </mc:Choice>
  </mc:AlternateContent>
  <bookViews>
    <workbookView xWindow="0" yWindow="0" windowWidth="24000" windowHeight="9735" firstSheet="1" activeTab="9"/>
  </bookViews>
  <sheets>
    <sheet name="Hoja1" sheetId="4" state="hidden" r:id="rId1"/>
    <sheet name="F1" sheetId="3" r:id="rId2"/>
    <sheet name="F2" sheetId="6" r:id="rId3"/>
    <sheet name="F3" sheetId="7" r:id="rId4"/>
    <sheet name="F4" sheetId="8" r:id="rId5"/>
    <sheet name="F5" sheetId="9" r:id="rId6"/>
    <sheet name="F6a" sheetId="10" r:id="rId7"/>
    <sheet name="F6b" sheetId="11" r:id="rId8"/>
    <sheet name="F6c" sheetId="12" r:id="rId9"/>
    <sheet name="F6d" sheetId="13" r:id="rId10"/>
  </sheets>
  <definedNames>
    <definedName name="_xlnm._FilterDatabase" localSheetId="5" hidden="1">'F5'!$A$3:$G$71</definedName>
    <definedName name="_xlnm._FilterDatabase" localSheetId="6" hidden="1">F6a!$B$3:$H$155</definedName>
    <definedName name="_xlnm._FilterDatabase" localSheetId="7" hidden="1">F6b!$A$3:$G$13</definedName>
    <definedName name="_xlnm._FilterDatabase" localSheetId="8" hidden="1">F6c!$B$3:$H$79</definedName>
    <definedName name="_xlnm._FilterDatabase" localSheetId="9" hidden="1">F6d!$A$3:$G$27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6" i="13" l="1"/>
  <c r="G26" i="13" s="1"/>
  <c r="D25" i="13"/>
  <c r="G25" i="13" s="1"/>
  <c r="D24" i="13"/>
  <c r="G24" i="13" s="1"/>
  <c r="F23" i="13"/>
  <c r="E23" i="13"/>
  <c r="D23" i="13"/>
  <c r="G23" i="13" s="1"/>
  <c r="C23" i="13"/>
  <c r="B23" i="13"/>
  <c r="D22" i="13"/>
  <c r="G22" i="13" s="1"/>
  <c r="D21" i="13"/>
  <c r="G21" i="13" s="1"/>
  <c r="D20" i="13"/>
  <c r="G20" i="13" s="1"/>
  <c r="F19" i="13"/>
  <c r="E19" i="13"/>
  <c r="D19" i="13"/>
  <c r="G19" i="13" s="1"/>
  <c r="C19" i="13"/>
  <c r="B19" i="13"/>
  <c r="D18" i="13"/>
  <c r="G18" i="13" s="1"/>
  <c r="D17" i="13"/>
  <c r="G17" i="13" s="1"/>
  <c r="G16" i="13" s="1"/>
  <c r="F16" i="13"/>
  <c r="E16" i="13"/>
  <c r="D16" i="13"/>
  <c r="C16" i="13"/>
  <c r="B16" i="13"/>
  <c r="D14" i="13"/>
  <c r="G14" i="13" s="1"/>
  <c r="D13" i="13"/>
  <c r="G13" i="13" s="1"/>
  <c r="D12" i="13"/>
  <c r="G12" i="13" s="1"/>
  <c r="F11" i="13"/>
  <c r="E11" i="13"/>
  <c r="D11" i="13"/>
  <c r="G11" i="13" s="1"/>
  <c r="C11" i="13"/>
  <c r="B11" i="13"/>
  <c r="D10" i="13"/>
  <c r="G10" i="13" s="1"/>
  <c r="D9" i="13"/>
  <c r="G9" i="13" s="1"/>
  <c r="D8" i="13"/>
  <c r="G8" i="13" s="1"/>
  <c r="G7" i="13" s="1"/>
  <c r="F7" i="13"/>
  <c r="E7" i="13"/>
  <c r="D7" i="13"/>
  <c r="C7" i="13"/>
  <c r="B7" i="13"/>
  <c r="D6" i="13"/>
  <c r="G6" i="13" s="1"/>
  <c r="D5" i="13"/>
  <c r="G5" i="13" s="1"/>
  <c r="G4" i="13" s="1"/>
  <c r="G27" i="13" s="1"/>
  <c r="F4" i="13"/>
  <c r="F27" i="13" s="1"/>
  <c r="E4" i="13"/>
  <c r="E27" i="13" s="1"/>
  <c r="D4" i="13"/>
  <c r="D27" i="13" s="1"/>
  <c r="C4" i="13"/>
  <c r="C27" i="13" s="1"/>
  <c r="B4" i="13"/>
  <c r="B27" i="13" s="1"/>
  <c r="E77" i="12"/>
  <c r="H77" i="12" s="1"/>
  <c r="E76" i="12"/>
  <c r="H76" i="12" s="1"/>
  <c r="E75" i="12"/>
  <c r="H75" i="12" s="1"/>
  <c r="E74" i="12"/>
  <c r="H74" i="12" s="1"/>
  <c r="G73" i="12"/>
  <c r="F73" i="12"/>
  <c r="E73" i="12"/>
  <c r="H73" i="12" s="1"/>
  <c r="D73" i="12"/>
  <c r="C73" i="12"/>
  <c r="E71" i="12"/>
  <c r="H71" i="12" s="1"/>
  <c r="E70" i="12"/>
  <c r="H70" i="12" s="1"/>
  <c r="E69" i="12"/>
  <c r="H69" i="12" s="1"/>
  <c r="E68" i="12"/>
  <c r="H68" i="12" s="1"/>
  <c r="E67" i="12"/>
  <c r="H67" i="12" s="1"/>
  <c r="E66" i="12"/>
  <c r="H66" i="12" s="1"/>
  <c r="E65" i="12"/>
  <c r="H65" i="12" s="1"/>
  <c r="E64" i="12"/>
  <c r="H64" i="12" s="1"/>
  <c r="E63" i="12"/>
  <c r="H63" i="12" s="1"/>
  <c r="G62" i="12"/>
  <c r="F62" i="12"/>
  <c r="E62" i="12"/>
  <c r="H62" i="12" s="1"/>
  <c r="D62" i="12"/>
  <c r="C62" i="12"/>
  <c r="E60" i="12"/>
  <c r="H60" i="12" s="1"/>
  <c r="E59" i="12"/>
  <c r="H59" i="12" s="1"/>
  <c r="E58" i="12"/>
  <c r="H58" i="12" s="1"/>
  <c r="E57" i="12"/>
  <c r="H57" i="12" s="1"/>
  <c r="E56" i="12"/>
  <c r="H56" i="12" s="1"/>
  <c r="E55" i="12"/>
  <c r="H55" i="12" s="1"/>
  <c r="E54" i="12"/>
  <c r="H54" i="12" s="1"/>
  <c r="G53" i="12"/>
  <c r="F53" i="12"/>
  <c r="E53" i="12"/>
  <c r="H53" i="12" s="1"/>
  <c r="D53" i="12"/>
  <c r="C53" i="12"/>
  <c r="E51" i="12"/>
  <c r="H51" i="12" s="1"/>
  <c r="E50" i="12"/>
  <c r="H50" i="12" s="1"/>
  <c r="E49" i="12"/>
  <c r="H49" i="12" s="1"/>
  <c r="E48" i="12"/>
  <c r="H48" i="12" s="1"/>
  <c r="E47" i="12"/>
  <c r="H47" i="12" s="1"/>
  <c r="E46" i="12"/>
  <c r="H46" i="12" s="1"/>
  <c r="E45" i="12"/>
  <c r="H45" i="12" s="1"/>
  <c r="E44" i="12"/>
  <c r="H44" i="12" s="1"/>
  <c r="G43" i="12"/>
  <c r="F43" i="12"/>
  <c r="E43" i="12"/>
  <c r="H43" i="12" s="1"/>
  <c r="D43" i="12"/>
  <c r="C43" i="12"/>
  <c r="G42" i="12"/>
  <c r="F42" i="12"/>
  <c r="E42" i="12"/>
  <c r="H42" i="12" s="1"/>
  <c r="D42" i="12"/>
  <c r="C42" i="12"/>
  <c r="E40" i="12"/>
  <c r="H40" i="12" s="1"/>
  <c r="E39" i="12"/>
  <c r="H39" i="12" s="1"/>
  <c r="E38" i="12"/>
  <c r="H38" i="12" s="1"/>
  <c r="E37" i="12"/>
  <c r="H37" i="12" s="1"/>
  <c r="G36" i="12"/>
  <c r="F36" i="12"/>
  <c r="E36" i="12"/>
  <c r="H36" i="12" s="1"/>
  <c r="D36" i="12"/>
  <c r="C36" i="12"/>
  <c r="E34" i="12"/>
  <c r="H34" i="12" s="1"/>
  <c r="E33" i="12"/>
  <c r="H33" i="12" s="1"/>
  <c r="E32" i="12"/>
  <c r="H32" i="12" s="1"/>
  <c r="E31" i="12"/>
  <c r="H31" i="12" s="1"/>
  <c r="E30" i="12"/>
  <c r="H30" i="12" s="1"/>
  <c r="E29" i="12"/>
  <c r="H29" i="12" s="1"/>
  <c r="E28" i="12"/>
  <c r="H28" i="12" s="1"/>
  <c r="E27" i="12"/>
  <c r="H27" i="12" s="1"/>
  <c r="E26" i="12"/>
  <c r="H26" i="12" s="1"/>
  <c r="G25" i="12"/>
  <c r="F25" i="12"/>
  <c r="E25" i="12"/>
  <c r="H25" i="12" s="1"/>
  <c r="D25" i="12"/>
  <c r="C25" i="12"/>
  <c r="E23" i="12"/>
  <c r="H23" i="12" s="1"/>
  <c r="E22" i="12"/>
  <c r="H22" i="12" s="1"/>
  <c r="E21" i="12"/>
  <c r="H21" i="12" s="1"/>
  <c r="E20" i="12"/>
  <c r="H20" i="12" s="1"/>
  <c r="E19" i="12"/>
  <c r="H19" i="12" s="1"/>
  <c r="E18" i="12"/>
  <c r="H18" i="12" s="1"/>
  <c r="E17" i="12"/>
  <c r="H17" i="12" s="1"/>
  <c r="G16" i="12"/>
  <c r="F16" i="12"/>
  <c r="E16" i="12"/>
  <c r="H16" i="12" s="1"/>
  <c r="D16" i="12"/>
  <c r="C16" i="12"/>
  <c r="E14" i="12"/>
  <c r="H14" i="12" s="1"/>
  <c r="E13" i="12"/>
  <c r="H13" i="12" s="1"/>
  <c r="E12" i="12"/>
  <c r="H12" i="12" s="1"/>
  <c r="E11" i="12"/>
  <c r="H11" i="12" s="1"/>
  <c r="E10" i="12"/>
  <c r="H10" i="12" s="1"/>
  <c r="E9" i="12"/>
  <c r="H9" i="12" s="1"/>
  <c r="E8" i="12"/>
  <c r="H8" i="12" s="1"/>
  <c r="E7" i="12"/>
  <c r="H7" i="12" s="1"/>
  <c r="H6" i="12" s="1"/>
  <c r="H5" i="12" s="1"/>
  <c r="H79" i="12" s="1"/>
  <c r="G6" i="12"/>
  <c r="F6" i="12"/>
  <c r="E6" i="12"/>
  <c r="D6" i="12"/>
  <c r="C6" i="12"/>
  <c r="G5" i="12"/>
  <c r="G79" i="12" s="1"/>
  <c r="F5" i="12"/>
  <c r="F79" i="12" s="1"/>
  <c r="E5" i="12"/>
  <c r="E79" i="12" s="1"/>
  <c r="D5" i="12"/>
  <c r="D79" i="12" s="1"/>
  <c r="C5" i="12"/>
  <c r="C79" i="12" s="1"/>
  <c r="D24" i="11"/>
  <c r="G24" i="11" s="1"/>
  <c r="D23" i="11"/>
  <c r="G23" i="11" s="1"/>
  <c r="D22" i="11"/>
  <c r="G22" i="11" s="1"/>
  <c r="D21" i="11"/>
  <c r="G21" i="11" s="1"/>
  <c r="D20" i="11"/>
  <c r="G20" i="11" s="1"/>
  <c r="D19" i="11"/>
  <c r="G19" i="11" s="1"/>
  <c r="D18" i="11"/>
  <c r="G18" i="11" s="1"/>
  <c r="D17" i="11"/>
  <c r="G17" i="11" s="1"/>
  <c r="G16" i="11" s="1"/>
  <c r="F16" i="11"/>
  <c r="E16" i="11"/>
  <c r="D16" i="11"/>
  <c r="C16" i="11"/>
  <c r="B16" i="11"/>
  <c r="D13" i="11"/>
  <c r="G13" i="11" s="1"/>
  <c r="D12" i="11"/>
  <c r="G12" i="11" s="1"/>
  <c r="D11" i="11"/>
  <c r="G11" i="11" s="1"/>
  <c r="D10" i="11"/>
  <c r="G10" i="11" s="1"/>
  <c r="D9" i="11"/>
  <c r="G9" i="11" s="1"/>
  <c r="D8" i="11"/>
  <c r="G8" i="11" s="1"/>
  <c r="D7" i="11"/>
  <c r="G7" i="11" s="1"/>
  <c r="D6" i="11"/>
  <c r="G6" i="11" s="1"/>
  <c r="G5" i="11" s="1"/>
  <c r="G26" i="11" s="1"/>
  <c r="F5" i="11"/>
  <c r="F26" i="11" s="1"/>
  <c r="E5" i="11"/>
  <c r="E26" i="11" s="1"/>
  <c r="D5" i="11"/>
  <c r="D26" i="11" s="1"/>
  <c r="C5" i="11"/>
  <c r="C26" i="11" s="1"/>
  <c r="B5" i="11"/>
  <c r="B26" i="11" s="1"/>
  <c r="E152" i="10"/>
  <c r="H152" i="10" s="1"/>
  <c r="E151" i="10"/>
  <c r="H151" i="10" s="1"/>
  <c r="E150" i="10"/>
  <c r="H150" i="10" s="1"/>
  <c r="E149" i="10"/>
  <c r="H149" i="10" s="1"/>
  <c r="E148" i="10"/>
  <c r="H148" i="10" s="1"/>
  <c r="E147" i="10"/>
  <c r="H147" i="10" s="1"/>
  <c r="E146" i="10"/>
  <c r="H146" i="10" s="1"/>
  <c r="G145" i="10"/>
  <c r="F145" i="10"/>
  <c r="E145" i="10"/>
  <c r="H145" i="10" s="1"/>
  <c r="D145" i="10"/>
  <c r="C145" i="10"/>
  <c r="E144" i="10"/>
  <c r="H144" i="10" s="1"/>
  <c r="E143" i="10"/>
  <c r="H143" i="10" s="1"/>
  <c r="E142" i="10"/>
  <c r="H142" i="10" s="1"/>
  <c r="G141" i="10"/>
  <c r="F141" i="10"/>
  <c r="E141" i="10"/>
  <c r="H141" i="10" s="1"/>
  <c r="D141" i="10"/>
  <c r="C141" i="10"/>
  <c r="E140" i="10"/>
  <c r="H140" i="10" s="1"/>
  <c r="E139" i="10"/>
  <c r="H139" i="10" s="1"/>
  <c r="E138" i="10"/>
  <c r="H138" i="10" s="1"/>
  <c r="E137" i="10"/>
  <c r="H137" i="10" s="1"/>
  <c r="E136" i="10"/>
  <c r="H136" i="10" s="1"/>
  <c r="E135" i="10"/>
  <c r="H135" i="10" s="1"/>
  <c r="E134" i="10"/>
  <c r="H134" i="10" s="1"/>
  <c r="E133" i="10"/>
  <c r="H133" i="10" s="1"/>
  <c r="G132" i="10"/>
  <c r="F132" i="10"/>
  <c r="E132" i="10"/>
  <c r="H132" i="10" s="1"/>
  <c r="D132" i="10"/>
  <c r="C132" i="10"/>
  <c r="E131" i="10"/>
  <c r="H131" i="10" s="1"/>
  <c r="E130" i="10"/>
  <c r="H130" i="10" s="1"/>
  <c r="E129" i="10"/>
  <c r="H129" i="10" s="1"/>
  <c r="G128" i="10"/>
  <c r="F128" i="10"/>
  <c r="E128" i="10"/>
  <c r="H128" i="10" s="1"/>
  <c r="D128" i="10"/>
  <c r="C128" i="10"/>
  <c r="E127" i="10"/>
  <c r="H127" i="10" s="1"/>
  <c r="E126" i="10"/>
  <c r="H126" i="10" s="1"/>
  <c r="E125" i="10"/>
  <c r="H125" i="10" s="1"/>
  <c r="E124" i="10"/>
  <c r="H124" i="10" s="1"/>
  <c r="E123" i="10"/>
  <c r="H123" i="10" s="1"/>
  <c r="E122" i="10"/>
  <c r="H122" i="10" s="1"/>
  <c r="E121" i="10"/>
  <c r="H121" i="10" s="1"/>
  <c r="E120" i="10"/>
  <c r="H120" i="10" s="1"/>
  <c r="E119" i="10"/>
  <c r="H119" i="10" s="1"/>
  <c r="G118" i="10"/>
  <c r="F118" i="10"/>
  <c r="E118" i="10"/>
  <c r="H118" i="10" s="1"/>
  <c r="D118" i="10"/>
  <c r="C118" i="10"/>
  <c r="E117" i="10"/>
  <c r="H117" i="10" s="1"/>
  <c r="E116" i="10"/>
  <c r="H116" i="10" s="1"/>
  <c r="E115" i="10"/>
  <c r="H115" i="10" s="1"/>
  <c r="E114" i="10"/>
  <c r="H114" i="10" s="1"/>
  <c r="E113" i="10"/>
  <c r="H113" i="10" s="1"/>
  <c r="E112" i="10"/>
  <c r="H112" i="10" s="1"/>
  <c r="E111" i="10"/>
  <c r="H111" i="10" s="1"/>
  <c r="E110" i="10"/>
  <c r="H110" i="10" s="1"/>
  <c r="E109" i="10"/>
  <c r="H109" i="10" s="1"/>
  <c r="G108" i="10"/>
  <c r="F108" i="10"/>
  <c r="E108" i="10"/>
  <c r="H108" i="10" s="1"/>
  <c r="D108" i="10"/>
  <c r="C108" i="10"/>
  <c r="E107" i="10"/>
  <c r="H107" i="10" s="1"/>
  <c r="E106" i="10"/>
  <c r="H106" i="10" s="1"/>
  <c r="E105" i="10"/>
  <c r="H105" i="10" s="1"/>
  <c r="E104" i="10"/>
  <c r="H104" i="10" s="1"/>
  <c r="E103" i="10"/>
  <c r="H103" i="10" s="1"/>
  <c r="E102" i="10"/>
  <c r="H102" i="10" s="1"/>
  <c r="E101" i="10"/>
  <c r="H101" i="10" s="1"/>
  <c r="E100" i="10"/>
  <c r="H100" i="10" s="1"/>
  <c r="E99" i="10"/>
  <c r="H99" i="10" s="1"/>
  <c r="G98" i="10"/>
  <c r="F98" i="10"/>
  <c r="E98" i="10"/>
  <c r="H98" i="10" s="1"/>
  <c r="D98" i="10"/>
  <c r="C98" i="10"/>
  <c r="E97" i="10"/>
  <c r="H97" i="10" s="1"/>
  <c r="E96" i="10"/>
  <c r="H96" i="10" s="1"/>
  <c r="E95" i="10"/>
  <c r="H95" i="10" s="1"/>
  <c r="E94" i="10"/>
  <c r="H94" i="10" s="1"/>
  <c r="E93" i="10"/>
  <c r="H93" i="10" s="1"/>
  <c r="E92" i="10"/>
  <c r="H92" i="10" s="1"/>
  <c r="E91" i="10"/>
  <c r="H91" i="10" s="1"/>
  <c r="E90" i="10"/>
  <c r="H90" i="10" s="1"/>
  <c r="E89" i="10"/>
  <c r="H89" i="10" s="1"/>
  <c r="G88" i="10"/>
  <c r="F88" i="10"/>
  <c r="E88" i="10"/>
  <c r="H88" i="10" s="1"/>
  <c r="D88" i="10"/>
  <c r="C88" i="10"/>
  <c r="E87" i="10"/>
  <c r="H87" i="10" s="1"/>
  <c r="E86" i="10"/>
  <c r="H86" i="10" s="1"/>
  <c r="E85" i="10"/>
  <c r="H85" i="10" s="1"/>
  <c r="E84" i="10"/>
  <c r="H84" i="10" s="1"/>
  <c r="E83" i="10"/>
  <c r="H83" i="10" s="1"/>
  <c r="E82" i="10"/>
  <c r="H82" i="10" s="1"/>
  <c r="E81" i="10"/>
  <c r="H81" i="10" s="1"/>
  <c r="H80" i="10" s="1"/>
  <c r="H79" i="10" s="1"/>
  <c r="G80" i="10"/>
  <c r="F80" i="10"/>
  <c r="E80" i="10"/>
  <c r="D80" i="10"/>
  <c r="C80" i="10"/>
  <c r="G79" i="10"/>
  <c r="F79" i="10"/>
  <c r="E79" i="10"/>
  <c r="D79" i="10"/>
  <c r="C79" i="10"/>
  <c r="E77" i="10"/>
  <c r="H77" i="10" s="1"/>
  <c r="E76" i="10"/>
  <c r="H76" i="10" s="1"/>
  <c r="E75" i="10"/>
  <c r="H75" i="10" s="1"/>
  <c r="E74" i="10"/>
  <c r="H74" i="10" s="1"/>
  <c r="E73" i="10"/>
  <c r="H73" i="10" s="1"/>
  <c r="E72" i="10"/>
  <c r="H72" i="10" s="1"/>
  <c r="E71" i="10"/>
  <c r="H71" i="10" s="1"/>
  <c r="G70" i="10"/>
  <c r="F70" i="10"/>
  <c r="E70" i="10"/>
  <c r="H70" i="10" s="1"/>
  <c r="D70" i="10"/>
  <c r="C70" i="10"/>
  <c r="E69" i="10"/>
  <c r="H69" i="10" s="1"/>
  <c r="E68" i="10"/>
  <c r="H68" i="10" s="1"/>
  <c r="E67" i="10"/>
  <c r="H67" i="10" s="1"/>
  <c r="G66" i="10"/>
  <c r="F66" i="10"/>
  <c r="E66" i="10"/>
  <c r="H66" i="10" s="1"/>
  <c r="D66" i="10"/>
  <c r="C66" i="10"/>
  <c r="E65" i="10"/>
  <c r="H65" i="10" s="1"/>
  <c r="E64" i="10"/>
  <c r="H64" i="10" s="1"/>
  <c r="E63" i="10"/>
  <c r="H63" i="10" s="1"/>
  <c r="E62" i="10"/>
  <c r="H62" i="10" s="1"/>
  <c r="E61" i="10"/>
  <c r="H61" i="10" s="1"/>
  <c r="E60" i="10"/>
  <c r="H60" i="10" s="1"/>
  <c r="E59" i="10"/>
  <c r="H59" i="10" s="1"/>
  <c r="E58" i="10"/>
  <c r="H58" i="10" s="1"/>
  <c r="G57" i="10"/>
  <c r="F57" i="10"/>
  <c r="E57" i="10"/>
  <c r="H57" i="10" s="1"/>
  <c r="D57" i="10"/>
  <c r="C57" i="10"/>
  <c r="E56" i="10"/>
  <c r="H56" i="10" s="1"/>
  <c r="E55" i="10"/>
  <c r="H55" i="10" s="1"/>
  <c r="E54" i="10"/>
  <c r="H54" i="10" s="1"/>
  <c r="G53" i="10"/>
  <c r="F53" i="10"/>
  <c r="E53" i="10"/>
  <c r="H53" i="10" s="1"/>
  <c r="D53" i="10"/>
  <c r="C53" i="10"/>
  <c r="E52" i="10"/>
  <c r="H52" i="10" s="1"/>
  <c r="E51" i="10"/>
  <c r="H51" i="10" s="1"/>
  <c r="E50" i="10"/>
  <c r="H50" i="10" s="1"/>
  <c r="E49" i="10"/>
  <c r="H49" i="10" s="1"/>
  <c r="E48" i="10"/>
  <c r="H48" i="10" s="1"/>
  <c r="E47" i="10"/>
  <c r="H47" i="10" s="1"/>
  <c r="E46" i="10"/>
  <c r="H46" i="10" s="1"/>
  <c r="E45" i="10"/>
  <c r="H45" i="10" s="1"/>
  <c r="E44" i="10"/>
  <c r="H44" i="10" s="1"/>
  <c r="G43" i="10"/>
  <c r="F43" i="10"/>
  <c r="E43" i="10"/>
  <c r="H43" i="10" s="1"/>
  <c r="D43" i="10"/>
  <c r="C43" i="10"/>
  <c r="E42" i="10"/>
  <c r="H42" i="10" s="1"/>
  <c r="E41" i="10"/>
  <c r="H41" i="10" s="1"/>
  <c r="E40" i="10"/>
  <c r="H40" i="10" s="1"/>
  <c r="E39" i="10"/>
  <c r="H39" i="10" s="1"/>
  <c r="E38" i="10"/>
  <c r="H38" i="10" s="1"/>
  <c r="E37" i="10"/>
  <c r="H37" i="10" s="1"/>
  <c r="E36" i="10"/>
  <c r="H36" i="10" s="1"/>
  <c r="E35" i="10"/>
  <c r="H35" i="10" s="1"/>
  <c r="E34" i="10"/>
  <c r="H34" i="10" s="1"/>
  <c r="G33" i="10"/>
  <c r="F33" i="10"/>
  <c r="E33" i="10"/>
  <c r="H33" i="10" s="1"/>
  <c r="D33" i="10"/>
  <c r="C33" i="10"/>
  <c r="E32" i="10"/>
  <c r="H32" i="10" s="1"/>
  <c r="E31" i="10"/>
  <c r="H31" i="10" s="1"/>
  <c r="E30" i="10"/>
  <c r="H30" i="10" s="1"/>
  <c r="E29" i="10"/>
  <c r="H29" i="10" s="1"/>
  <c r="E28" i="10"/>
  <c r="H28" i="10" s="1"/>
  <c r="E27" i="10"/>
  <c r="H27" i="10" s="1"/>
  <c r="E26" i="10"/>
  <c r="H26" i="10" s="1"/>
  <c r="E25" i="10"/>
  <c r="H25" i="10" s="1"/>
  <c r="E24" i="10"/>
  <c r="H24" i="10" s="1"/>
  <c r="G23" i="10"/>
  <c r="F23" i="10"/>
  <c r="E23" i="10"/>
  <c r="H23" i="10" s="1"/>
  <c r="D23" i="10"/>
  <c r="C23" i="10"/>
  <c r="E22" i="10"/>
  <c r="H22" i="10" s="1"/>
  <c r="E21" i="10"/>
  <c r="H21" i="10" s="1"/>
  <c r="E20" i="10"/>
  <c r="H20" i="10" s="1"/>
  <c r="E19" i="10"/>
  <c r="H19" i="10" s="1"/>
  <c r="E18" i="10"/>
  <c r="H18" i="10" s="1"/>
  <c r="E17" i="10"/>
  <c r="H17" i="10" s="1"/>
  <c r="E16" i="10"/>
  <c r="H16" i="10" s="1"/>
  <c r="E15" i="10"/>
  <c r="H15" i="10" s="1"/>
  <c r="E14" i="10"/>
  <c r="H14" i="10" s="1"/>
  <c r="G13" i="10"/>
  <c r="F13" i="10"/>
  <c r="E13" i="10"/>
  <c r="H13" i="10" s="1"/>
  <c r="D13" i="10"/>
  <c r="C13" i="10"/>
  <c r="E12" i="10"/>
  <c r="H12" i="10" s="1"/>
  <c r="E11" i="10"/>
  <c r="H11" i="10" s="1"/>
  <c r="E10" i="10"/>
  <c r="H10" i="10" s="1"/>
  <c r="E9" i="10"/>
  <c r="H9" i="10" s="1"/>
  <c r="E8" i="10"/>
  <c r="H8" i="10" s="1"/>
  <c r="E7" i="10"/>
  <c r="H7" i="10" s="1"/>
  <c r="E6" i="10"/>
  <c r="H6" i="10" s="1"/>
  <c r="H5" i="10" s="1"/>
  <c r="H4" i="10" s="1"/>
  <c r="H154" i="10" s="1"/>
  <c r="G5" i="10"/>
  <c r="F5" i="10"/>
  <c r="E5" i="10"/>
  <c r="D5" i="10"/>
  <c r="C5" i="10"/>
  <c r="G4" i="10"/>
  <c r="G154" i="10" s="1"/>
  <c r="F4" i="10"/>
  <c r="F154" i="10" s="1"/>
  <c r="E4" i="10"/>
  <c r="E154" i="10" s="1"/>
  <c r="D4" i="10"/>
  <c r="D154" i="10" s="1"/>
  <c r="C4" i="10"/>
  <c r="C154" i="10" s="1"/>
  <c r="F70" i="9"/>
  <c r="E70" i="9"/>
  <c r="C70" i="9"/>
  <c r="B70" i="9"/>
  <c r="G69" i="9"/>
  <c r="D69" i="9"/>
  <c r="G68" i="9"/>
  <c r="G70" i="9" s="1"/>
  <c r="D68" i="9"/>
  <c r="D70" i="9" s="1"/>
  <c r="G63" i="9"/>
  <c r="D63" i="9"/>
  <c r="G62" i="9"/>
  <c r="F62" i="9"/>
  <c r="E62" i="9"/>
  <c r="D62" i="9"/>
  <c r="C62" i="9"/>
  <c r="B62" i="9"/>
  <c r="G59" i="9"/>
  <c r="D59" i="9"/>
  <c r="G58" i="9"/>
  <c r="D58" i="9"/>
  <c r="G57" i="9"/>
  <c r="D57" i="9"/>
  <c r="G56" i="9"/>
  <c r="D56" i="9"/>
  <c r="G55" i="9"/>
  <c r="F55" i="9"/>
  <c r="E55" i="9"/>
  <c r="D55" i="9"/>
  <c r="C55" i="9"/>
  <c r="B55" i="9"/>
  <c r="G54" i="9"/>
  <c r="D54" i="9"/>
  <c r="G53" i="9"/>
  <c r="D53" i="9"/>
  <c r="G52" i="9"/>
  <c r="D52" i="9"/>
  <c r="G51" i="9"/>
  <c r="D51" i="9"/>
  <c r="G50" i="9"/>
  <c r="F50" i="9"/>
  <c r="E50" i="9"/>
  <c r="D50" i="9"/>
  <c r="C50" i="9"/>
  <c r="B50" i="9"/>
  <c r="G49" i="9"/>
  <c r="D49" i="9"/>
  <c r="G48" i="9"/>
  <c r="D48" i="9"/>
  <c r="G47" i="9"/>
  <c r="D47" i="9"/>
  <c r="G46" i="9"/>
  <c r="D46" i="9"/>
  <c r="G45" i="9"/>
  <c r="D45" i="9"/>
  <c r="G44" i="9"/>
  <c r="D44" i="9"/>
  <c r="G43" i="9"/>
  <c r="D43" i="9"/>
  <c r="G42" i="9"/>
  <c r="D42" i="9"/>
  <c r="G41" i="9"/>
  <c r="G60" i="9" s="1"/>
  <c r="F41" i="9"/>
  <c r="F60" i="9" s="1"/>
  <c r="E41" i="9"/>
  <c r="E60" i="9" s="1"/>
  <c r="D41" i="9"/>
  <c r="D60" i="9" s="1"/>
  <c r="C41" i="9"/>
  <c r="C60" i="9" s="1"/>
  <c r="B41" i="9"/>
  <c r="B60" i="9" s="1"/>
  <c r="G36" i="9"/>
  <c r="D36" i="9"/>
  <c r="G35" i="9"/>
  <c r="D35" i="9"/>
  <c r="G34" i="9"/>
  <c r="F34" i="9"/>
  <c r="E34" i="9"/>
  <c r="D34" i="9"/>
  <c r="C34" i="9"/>
  <c r="B34" i="9"/>
  <c r="G33" i="9"/>
  <c r="D33" i="9"/>
  <c r="G32" i="9"/>
  <c r="F32" i="9"/>
  <c r="E32" i="9"/>
  <c r="D32" i="9"/>
  <c r="C32" i="9"/>
  <c r="B32" i="9"/>
  <c r="G31" i="9"/>
  <c r="D31" i="9"/>
  <c r="G30" i="9"/>
  <c r="D30" i="9"/>
  <c r="G29" i="9"/>
  <c r="D29" i="9"/>
  <c r="G28" i="9"/>
  <c r="D28" i="9"/>
  <c r="G27" i="9"/>
  <c r="D27" i="9"/>
  <c r="G26" i="9"/>
  <c r="D26" i="9"/>
  <c r="G25" i="9"/>
  <c r="G37" i="9" s="1"/>
  <c r="G65" i="9" s="1"/>
  <c r="F25" i="9"/>
  <c r="F37" i="9" s="1"/>
  <c r="E25" i="9"/>
  <c r="E37" i="9" s="1"/>
  <c r="E65" i="9" s="1"/>
  <c r="D25" i="9"/>
  <c r="D37" i="9" s="1"/>
  <c r="D65" i="9" s="1"/>
  <c r="C25" i="9"/>
  <c r="C37" i="9" s="1"/>
  <c r="C65" i="9" s="1"/>
  <c r="B25" i="9"/>
  <c r="B37" i="9" s="1"/>
  <c r="B65" i="9" s="1"/>
  <c r="G24" i="9"/>
  <c r="D24" i="9"/>
  <c r="G23" i="9"/>
  <c r="D23" i="9"/>
  <c r="G22" i="9"/>
  <c r="D22" i="9"/>
  <c r="G21" i="9"/>
  <c r="D21" i="9"/>
  <c r="G20" i="9"/>
  <c r="D20" i="9"/>
  <c r="G19" i="9"/>
  <c r="D19" i="9"/>
  <c r="G18" i="9"/>
  <c r="D18" i="9"/>
  <c r="G17" i="9"/>
  <c r="D17" i="9"/>
  <c r="G16" i="9"/>
  <c r="D16" i="9"/>
  <c r="G15" i="9"/>
  <c r="D15" i="9"/>
  <c r="G14" i="9"/>
  <c r="D14" i="9"/>
  <c r="G13" i="9"/>
  <c r="F13" i="9"/>
  <c r="E13" i="9"/>
  <c r="D13" i="9"/>
  <c r="C13" i="9"/>
  <c r="B13" i="9"/>
  <c r="G12" i="9"/>
  <c r="D12" i="9"/>
  <c r="G11" i="9"/>
  <c r="D11" i="9"/>
  <c r="G10" i="9"/>
  <c r="D10" i="9"/>
  <c r="G9" i="9"/>
  <c r="D9" i="9"/>
  <c r="G8" i="9"/>
  <c r="D8" i="9"/>
  <c r="G7" i="9"/>
  <c r="D7" i="9"/>
  <c r="G6" i="9"/>
  <c r="D6" i="9"/>
  <c r="E60" i="8"/>
  <c r="E68" i="8" s="1"/>
  <c r="E69" i="8" s="1"/>
  <c r="D60" i="8"/>
  <c r="D68" i="8" s="1"/>
  <c r="D69" i="8" s="1"/>
  <c r="C60" i="8"/>
  <c r="C68" i="8" s="1"/>
  <c r="C69" i="8" s="1"/>
  <c r="E46" i="8"/>
  <c r="E54" i="8" s="1"/>
  <c r="E55" i="8" s="1"/>
  <c r="D46" i="8"/>
  <c r="D54" i="8" s="1"/>
  <c r="D55" i="8" s="1"/>
  <c r="C46" i="8"/>
  <c r="C54" i="8" s="1"/>
  <c r="C55" i="8" s="1"/>
  <c r="E37" i="8"/>
  <c r="D37" i="8"/>
  <c r="C37" i="8"/>
  <c r="E34" i="8"/>
  <c r="E41" i="8" s="1"/>
  <c r="D34" i="8"/>
  <c r="D41" i="8" s="1"/>
  <c r="C34" i="8"/>
  <c r="C41" i="8" s="1"/>
  <c r="E26" i="8"/>
  <c r="D26" i="8"/>
  <c r="C26" i="8"/>
  <c r="E16" i="8"/>
  <c r="D16" i="8"/>
  <c r="E12" i="8"/>
  <c r="D12" i="8"/>
  <c r="C12" i="8"/>
  <c r="E7" i="8"/>
  <c r="E20" i="8" s="1"/>
  <c r="E21" i="8" s="1"/>
  <c r="E22" i="8" s="1"/>
  <c r="E30" i="8" s="1"/>
  <c r="D7" i="8"/>
  <c r="D20" i="8" s="1"/>
  <c r="D21" i="8" s="1"/>
  <c r="D22" i="8" s="1"/>
  <c r="D30" i="8" s="1"/>
  <c r="C7" i="8"/>
  <c r="C20" i="8" s="1"/>
  <c r="C21" i="8" s="1"/>
  <c r="C22" i="8" s="1"/>
  <c r="C30" i="8" s="1"/>
  <c r="K14" i="7"/>
  <c r="K13" i="7"/>
  <c r="K12" i="7"/>
  <c r="K11" i="7"/>
  <c r="J10" i="7"/>
  <c r="I10" i="7"/>
  <c r="H10" i="7"/>
  <c r="G10" i="7"/>
  <c r="E10" i="7"/>
  <c r="K10" i="7" s="1"/>
  <c r="K8" i="7"/>
  <c r="K7" i="7"/>
  <c r="K6" i="7"/>
  <c r="K5" i="7"/>
  <c r="J4" i="7"/>
  <c r="J16" i="7" s="1"/>
  <c r="I4" i="7"/>
  <c r="I16" i="7" s="1"/>
  <c r="H4" i="7"/>
  <c r="H16" i="7" s="1"/>
  <c r="G4" i="7"/>
  <c r="G16" i="7" s="1"/>
  <c r="E4" i="7"/>
  <c r="E16" i="7" s="1"/>
  <c r="K16" i="7" s="1"/>
  <c r="F13" i="6"/>
  <c r="F12" i="6"/>
  <c r="F11" i="6"/>
  <c r="F10" i="6"/>
  <c r="H9" i="6"/>
  <c r="G9" i="6"/>
  <c r="F9" i="6"/>
  <c r="E9" i="6"/>
  <c r="D9" i="6"/>
  <c r="C9" i="6"/>
  <c r="B9" i="6"/>
  <c r="F8" i="6"/>
  <c r="F7" i="6"/>
  <c r="H5" i="6"/>
  <c r="G5" i="6"/>
  <c r="F5" i="6"/>
  <c r="E5" i="6"/>
  <c r="D5" i="6"/>
  <c r="C5" i="6"/>
  <c r="B5" i="6"/>
  <c r="H4" i="6"/>
  <c r="H15" i="6" s="1"/>
  <c r="G4" i="6"/>
  <c r="G15" i="6" s="1"/>
  <c r="F4" i="6"/>
  <c r="F15" i="6" s="1"/>
  <c r="E4" i="6"/>
  <c r="E15" i="6" s="1"/>
  <c r="D4" i="6"/>
  <c r="D15" i="6" s="1"/>
  <c r="C4" i="6"/>
  <c r="C15" i="6" s="1"/>
  <c r="B4" i="6"/>
  <c r="B15" i="6" s="1"/>
  <c r="F65" i="9" l="1"/>
  <c r="G38" i="9"/>
  <c r="K4" i="7"/>
  <c r="C38" i="3" l="1"/>
  <c r="B38" i="3"/>
  <c r="C35" i="3"/>
  <c r="B35" i="3"/>
  <c r="F72" i="3"/>
  <c r="E72" i="3"/>
  <c r="F65" i="3"/>
  <c r="E65" i="3"/>
  <c r="F60" i="3"/>
  <c r="F76" i="3"/>
  <c r="E60" i="3"/>
  <c r="E76" i="3"/>
  <c r="C57" i="3"/>
  <c r="B57" i="3"/>
  <c r="F54" i="3"/>
  <c r="E54" i="3"/>
  <c r="F39" i="3"/>
  <c r="E39" i="3"/>
  <c r="F35" i="3"/>
  <c r="E35" i="3"/>
  <c r="F28" i="3"/>
  <c r="E28" i="3"/>
  <c r="C28" i="3"/>
  <c r="B28" i="3"/>
  <c r="F24" i="3"/>
  <c r="E24" i="3"/>
  <c r="C22" i="3"/>
  <c r="B22" i="3"/>
  <c r="F20" i="3"/>
  <c r="E20" i="3"/>
  <c r="F16" i="3"/>
  <c r="E16" i="3"/>
  <c r="C14" i="3"/>
  <c r="B14" i="3"/>
  <c r="F6" i="3"/>
  <c r="F44" i="3"/>
  <c r="E6" i="3"/>
  <c r="C6" i="3"/>
  <c r="C44" i="3"/>
  <c r="C59" i="3"/>
  <c r="B6" i="3"/>
  <c r="B44" i="3"/>
  <c r="B59" i="3"/>
  <c r="E44" i="3"/>
  <c r="E56" i="3"/>
  <c r="E78" i="3"/>
  <c r="F56" i="3"/>
  <c r="F78" i="3"/>
</calcChain>
</file>

<file path=xl/sharedStrings.xml><?xml version="1.0" encoding="utf-8"?>
<sst xmlns="http://schemas.openxmlformats.org/spreadsheetml/2006/main" count="791" uniqueCount="620">
  <si>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</si>
  <si>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</si>
  <si>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</si>
  <si>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</si>
  <si>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</si>
  <si>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</si>
  <si>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</si>
  <si>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</si>
  <si>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</si>
  <si>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</si>
  <si>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</si>
  <si>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</si>
  <si>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</si>
  <si>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</si>
  <si>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</si>
  <si>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</si>
  <si>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</si>
  <si>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</si>
  <si>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</si>
  <si>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</si>
  <si>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</si>
  <si>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</si>
  <si>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</si>
  <si>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</si>
  <si>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</si>
  <si>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</si>
  <si>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</si>
  <si>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</si>
  <si>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</si>
  <si>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</si>
  <si>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</si>
  <si>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</si>
  <si>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</si>
  <si>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</si>
  <si>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</si>
  <si>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</si>
  <si>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</si>
  <si>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</si>
  <si>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</si>
  <si>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</si>
  <si>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</si>
  <si>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</si>
  <si>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</si>
  <si>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</si>
  <si>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</si>
  <si>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</si>
  <si>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</si>
  <si>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</si>
  <si>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</si>
  <si>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</si>
  <si>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</si>
  <si>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</si>
  <si>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</si>
  <si>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</si>
  <si>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</si>
  <si>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</si>
  <si>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</si>
  <si>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</si>
  <si>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</si>
  <si>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</si>
  <si>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</si>
  <si>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</si>
  <si>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</si>
  <si>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</si>
  <si>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</si>
  <si>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</si>
  <si>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</si>
  <si>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</si>
  <si>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</si>
  <si>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</si>
  <si>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</si>
  <si>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</si>
  <si>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</si>
  <si>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</si>
  <si>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</si>
  <si>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</si>
  <si>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</si>
  <si>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</si>
  <si>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</si>
  <si>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</si>
  <si>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</si>
  <si>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</si>
  <si>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</si>
  <si>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</si>
  <si>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</si>
  <si>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</si>
  <si>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</si>
  <si>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</si>
  <si>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</si>
  <si>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</si>
  <si>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</si>
  <si>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</si>
  <si>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</si>
  <si>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</si>
  <si>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</si>
  <si>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</si>
  <si>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</si>
  <si>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</si>
  <si>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</si>
  <si>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</si>
  <si>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</si>
  <si>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</si>
  <si>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</si>
  <si>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</si>
  <si>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</si>
  <si>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</si>
  <si>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</si>
  <si>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</si>
  <si>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</si>
  <si>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</si>
  <si>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</si>
  <si>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</si>
  <si>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</si>
  <si>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 = a + 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</si>
  <si>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</si>
  <si>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</si>
  <si>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</si>
  <si>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</si>
  <si>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@se6#16</t>
  </si>
  <si>
    <t>Comisión Municipal del Deporte y Atención a la Juventud del Municipio de Uriangato, Guanajuato.
Estado de Situación Financiera Detallado - LDF
al 31 de Marzo de 2022 y al 31 de Diciembre de 2021
PESOS</t>
  </si>
  <si>
    <t>Comisión Municipal del Deporte y Atención a la Juventud del Municipio de Uriangato, Guanajuato.
Informe Analítico de la Deuda Pública y Otros Pasivos - LDF
al 31 de Marzo de 2022 y al 31 de Diciembre de 0000
PESOS</t>
  </si>
  <si>
    <t>Denominación de la Deuda Pública y Otros Pasivos (c)</t>
  </si>
  <si>
    <t>Saldo al 31 de diciembre de 20XN-1 (d)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</si>
  <si>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</si>
  <si>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</si>
  <si>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</si>
  <si>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</si>
  <si>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</si>
  <si>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</si>
  <si>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</si>
  <si>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</si>
  <si>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</si>
  <si>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</si>
  <si>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</si>
  <si>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</si>
  <si>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</si>
  <si>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</si>
  <si>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</si>
  <si>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</si>
  <si>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</si>
  <si>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8"/>
        <color theme="1"/>
        <rFont val="Arial"/>
        <family val="2"/>
      </rPr>
      <t>1</t>
    </r>
    <r>
      <rPr>
        <b/>
        <sz val="8"/>
        <color theme="1"/>
        <rFont val="Arial"/>
        <family val="2"/>
      </rPr>
      <t xml:space="preserve"> (informativo)</t>
    </r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</si>
  <si>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</si>
  <si>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</si>
  <si>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</si>
  <si>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8"/>
        <color theme="1"/>
        <rFont val="Arial"/>
        <family val="2"/>
      </rPr>
      <t>2</t>
    </r>
    <r>
      <rPr>
        <b/>
        <sz val="8"/>
        <color theme="1"/>
        <rFont val="Arial"/>
        <family val="2"/>
      </rPr>
      <t xml:space="preserve"> (Informativo)</t>
    </r>
  </si>
  <si>
    <t>A. Instrumento Bono Cupón Cero 1</t>
  </si>
  <si>
    <t>B. Instrumento Bono Cupón Cero 2</t>
  </si>
  <si>
    <t>C. Instrumento Bono Cupón Cero XX</t>
  </si>
  <si>
    <t>Obligaciones a Corto Plazo (k)</t>
  </si>
  <si>
    <t>Monto</t>
  </si>
  <si>
    <t>Plazo</t>
  </si>
  <si>
    <t>Tasa de Interés</t>
  </si>
  <si>
    <t>Comisiones y Costos Relacionados (o)</t>
  </si>
  <si>
    <t>Tasa Efectiva</t>
  </si>
  <si>
    <t>Contratado (l)</t>
  </si>
  <si>
    <t>Pactado</t>
  </si>
  <si>
    <t>(n)</t>
  </si>
  <si>
    <t>(p)</t>
  </si>
  <si>
    <t>(m)</t>
  </si>
  <si>
    <t>6. Obligaciones a Corto Plazo (Informativo)</t>
  </si>
  <si>
    <t>A. Crédito 1</t>
  </si>
  <si>
    <t>B. Crédito 2</t>
  </si>
  <si>
    <t>C. Crédito XX</t>
  </si>
  <si>
    <t>Comisión Municipal del Deporte y Atención a la Juventud del Municipio de Uriangato, Guanajuato.
Informe Analítico de Obligaciones Diferentes de Financiamientos # LDF
al 31 de Marzo de 2022 y al 31 de Diciembre de 2021
PESOS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</si>
  <si>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</si>
  <si>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</si>
  <si>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</si>
  <si>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</si>
  <si>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</si>
  <si>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</si>
  <si>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</si>
  <si>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</si>
  <si>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Monto pagado de la inversión al XX de XXXX de 20XN (k)</t>
  </si>
  <si>
    <t>Monto pagado de la inversión actualizado al XX de XXXX de 20XN (l)</t>
  </si>
  <si>
    <t>Saldo pendiente por pagar de la inversión al XX de XXXX de 20XN (m = g – l)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</si>
  <si>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</si>
  <si>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</si>
  <si>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</si>
  <si>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</si>
  <si>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</si>
  <si>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</si>
  <si>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</si>
  <si>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</si>
  <si>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</si>
  <si>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</si>
  <si>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</si>
  <si>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Comisión Municipal del Deporte y Atención a la Juventud del Municipio de Uriangato, Guanajuato.
Balance Presupuestario - LDF
al 31 de Marzo de 2022
PESOS</t>
  </si>
  <si>
    <t>Estimado/ Aprobado (d)</t>
  </si>
  <si>
    <t>Devengado</t>
  </si>
  <si>
    <t xml:space="preserve">Recaudado/ Pagado </t>
  </si>
  <si>
    <t>A. Ingresos Totales (A = A1+A2+A3)</t>
  </si>
  <si>
    <t>A1. Ingresos de Libre Disposición</t>
  </si>
  <si>
    <t>A2. Transferencias Federales Etiquetadas</t>
  </si>
  <si>
    <t>A3. Financiamiento Neto</t>
  </si>
  <si>
    <r>
      <t>B. Egresos Presupuestarios</t>
    </r>
    <r>
      <rPr>
        <b/>
        <vertAlign val="superscript"/>
        <sz val="8"/>
        <color theme="1"/>
        <rFont val="Arial"/>
        <family val="2"/>
      </rPr>
      <t>1</t>
    </r>
    <r>
      <rPr>
        <b/>
        <sz val="8"/>
        <color theme="1"/>
        <rFont val="Arial"/>
        <family val="2"/>
      </rPr>
      <t xml:space="preserve"> (B = B1+B2)</t>
    </r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</si>
  <si>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</si>
  <si>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</si>
  <si>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</si>
  <si>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</si>
  <si>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</si>
  <si>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</si>
  <si>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</si>
  <si>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</si>
  <si>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</si>
  <si>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</si>
  <si>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</si>
  <si>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</si>
  <si>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</si>
  <si>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</si>
  <si>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</si>
  <si>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</si>
  <si>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Recaudado/
Pagado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</si>
  <si>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</si>
  <si>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</si>
  <si>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</si>
  <si>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</si>
  <si>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</si>
  <si>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</si>
  <si>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</si>
  <si>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</si>
  <si>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</si>
  <si>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</si>
  <si>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</si>
  <si>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</si>
  <si>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</si>
  <si>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</si>
  <si>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</si>
  <si>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Comisión Municipal del Deporte y Atención a la Juventud del Municipio de Uriangato, Guanajuato.
Estado Analítico de Ingresos Detallado - LDF
al 31 de Marzo de 2022
PESOS</t>
  </si>
  <si>
    <t>Ingreso</t>
  </si>
  <si>
    <t>Estimado (d)</t>
  </si>
  <si>
    <t>Ampliaciones/ (Reducciones)</t>
  </si>
  <si>
    <t>Modificado</t>
  </si>
  <si>
    <t>Recaudado</t>
  </si>
  <si>
    <t>Diferencia (e)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</si>
  <si>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</si>
  <si>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</si>
  <si>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</si>
  <si>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</si>
  <si>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</si>
  <si>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</si>
  <si>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</si>
  <si>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</si>
  <si>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</si>
  <si>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</si>
  <si>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</si>
  <si>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</si>
  <si>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</si>
  <si>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</si>
  <si>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</si>
  <si>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</si>
  <si>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</si>
  <si>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</si>
  <si>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</si>
  <si>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</si>
  <si>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</si>
  <si>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</si>
  <si>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</si>
  <si>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</si>
  <si>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</si>
  <si>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</si>
  <si>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</si>
  <si>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</si>
  <si>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</si>
  <si>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</si>
  <si>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</si>
  <si>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</si>
  <si>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</si>
  <si>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</si>
  <si>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</si>
  <si>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</si>
  <si>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</si>
  <si>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</si>
  <si>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</si>
  <si>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</si>
  <si>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</si>
  <si>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</si>
  <si>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</si>
  <si>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</si>
  <si>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</si>
  <si>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</si>
  <si>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</si>
  <si>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</si>
  <si>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</si>
  <si>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</si>
  <si>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</si>
  <si>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</si>
  <si>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</si>
  <si>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</si>
  <si>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</si>
  <si>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</si>
  <si>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</si>
  <si>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</si>
  <si>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</si>
  <si>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</si>
  <si>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</si>
  <si>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</si>
  <si>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Comisión Municipal del Deporte y Atención a la Juventud del Municipio de Uriangato, Guanajuato.
Clasificación por Objeto del Gasto (Capítulo y Concepto)
al 31 de Marzo de 2022
PESOS</t>
  </si>
  <si>
    <t>Egresos</t>
  </si>
  <si>
    <t>Aprobado (d)</t>
  </si>
  <si>
    <t xml:space="preserve">Ampliaciones/ (Reducciones) </t>
  </si>
  <si>
    <t xml:space="preserve">Modificado </t>
  </si>
  <si>
    <t xml:space="preserve">Pagado </t>
  </si>
  <si>
    <t>Subejercicio (e)</t>
  </si>
  <si>
    <t>I. Gasto No Etiquetado (I=A+B+C+D+E+F+G+H+I)</t>
  </si>
  <si>
    <t>A. Servicios Personales (A=a1+a2+a3+a4+a5+a6+a7)</t>
  </si>
  <si>
    <t>11N</t>
  </si>
  <si>
    <t>a1) Remuneraciones al Personal de Carácter Permanente</t>
  </si>
  <si>
    <t>12N</t>
  </si>
  <si>
    <t>a2) Remuneraciones al Personal de Carácter Transitorio</t>
  </si>
  <si>
    <t>13N</t>
  </si>
  <si>
    <t>a3) Remuneraciones Adicionales y Especiales</t>
  </si>
  <si>
    <t>14N</t>
  </si>
  <si>
    <t>a4) Seguridad Social</t>
  </si>
  <si>
    <t>15N</t>
  </si>
  <si>
    <t>a5) Otras Prestaciones Sociales y Económicas</t>
  </si>
  <si>
    <t>16N</t>
  </si>
  <si>
    <t>a6) Previsiones</t>
  </si>
  <si>
    <t>17N</t>
  </si>
  <si>
    <t>a7) Pago de Estímulos a Servidores Públicos</t>
  </si>
  <si>
    <t>B. Materiales y Suministros (B=b1+b2+b3+b4+b5+b6+b7+b8+b9)</t>
  </si>
  <si>
    <t>21N</t>
  </si>
  <si>
    <t>b1) Materiales de Administración, Emisión de Documentos y Artículos Oficiales</t>
  </si>
  <si>
    <t>22N</t>
  </si>
  <si>
    <t>b2) Alimentos y Utensilios</t>
  </si>
  <si>
    <t>23N</t>
  </si>
  <si>
    <t>b3) Materias Primas y Materiales de Producción y Comercialización</t>
  </si>
  <si>
    <t>24N</t>
  </si>
  <si>
    <t>b4) Materiales y Artículos de Construcción y de Reparación</t>
  </si>
  <si>
    <t>25N</t>
  </si>
  <si>
    <t>b5) Productos Químicos, Farmacéuticos y de Laboratorio</t>
  </si>
  <si>
    <t>26N</t>
  </si>
  <si>
    <t>b6) Combustibles, Lubricantes y Aditivos</t>
  </si>
  <si>
    <t>27N</t>
  </si>
  <si>
    <t>b7) Vestuario, Blancos, Prendas de Protección y Artículos Deportivos</t>
  </si>
  <si>
    <t>28N</t>
  </si>
  <si>
    <t>b8) Materiales y Suministros Para Seguridad</t>
  </si>
  <si>
    <t>29N</t>
  </si>
  <si>
    <t>b9) Herramientas, Refacciones y Accesorios Menores</t>
  </si>
  <si>
    <t>C. Servicios Generales (C=c1+c2+c3+c4+c5+c6+c7+c8+c9)</t>
  </si>
  <si>
    <t>31N</t>
  </si>
  <si>
    <t>c1) Servicios Básicos</t>
  </si>
  <si>
    <t>32N</t>
  </si>
  <si>
    <t>c2) Servicios de Arrendamiento</t>
  </si>
  <si>
    <t>33N</t>
  </si>
  <si>
    <t>c3) Servicios Profesionales, Científicos, Técnicos y Otros Servicios</t>
  </si>
  <si>
    <t>34N</t>
  </si>
  <si>
    <t>c4) Servicios Financieros, Bancarios y Comerciales</t>
  </si>
  <si>
    <t>35N</t>
  </si>
  <si>
    <t>c5) Servicios de Instalación, Reparación, Mantenimiento y Conservación</t>
  </si>
  <si>
    <t>36N</t>
  </si>
  <si>
    <t>c6) Servicios de Comunicación Social y Publicidad</t>
  </si>
  <si>
    <t>37N</t>
  </si>
  <si>
    <t>c7) Servicios de Traslado y Viáticos</t>
  </si>
  <si>
    <t>38N</t>
  </si>
  <si>
    <t>c8) Servicios Oficiales</t>
  </si>
  <si>
    <t>39N</t>
  </si>
  <si>
    <t>c9) Otros Servicios Generales</t>
  </si>
  <si>
    <t>D. Transferencias, Asignaciones, Subsidios y Otras Ayudas (D=d1+d2+d3+d4+d5+d6+d7+d8+d9)</t>
  </si>
  <si>
    <t>41N</t>
  </si>
  <si>
    <t>d1) Transferencias Internas y Asignaciones al Sector Público</t>
  </si>
  <si>
    <t>42N</t>
  </si>
  <si>
    <t>d2) Transferencias al Resto del Sector Público</t>
  </si>
  <si>
    <t>43N</t>
  </si>
  <si>
    <t>d3) Subsidios y Subvenciones</t>
  </si>
  <si>
    <t>44N</t>
  </si>
  <si>
    <t>d4) Ayudas Sociales</t>
  </si>
  <si>
    <t>45N</t>
  </si>
  <si>
    <t>d5) Pensiones y Jubilaciones</t>
  </si>
  <si>
    <t>46N</t>
  </si>
  <si>
    <t>d6) Transferencias a Fideicomisos, Mandatos y Otros Análogos</t>
  </si>
  <si>
    <t>d7) Transferencias a la Seguridad Social</t>
  </si>
  <si>
    <t>d8) Donativos</t>
  </si>
  <si>
    <t>49N</t>
  </si>
  <si>
    <t>d9) Transferencias al Exterior</t>
  </si>
  <si>
    <t>E. Bienes Muebles, Inmuebles e Intangibles (E=e1+e2+e3+e4+e5+e6+e7+e8+e9)</t>
  </si>
  <si>
    <t>51N</t>
  </si>
  <si>
    <t>e1) Mobiliario y Equipo de Administración</t>
  </si>
  <si>
    <t>52N</t>
  </si>
  <si>
    <t>e2) Mobiliario y Equipo Educacional y Recreativo</t>
  </si>
  <si>
    <t>53N</t>
  </si>
  <si>
    <t>e3) Equipo e Instrumental Médico y de Laboratorio</t>
  </si>
  <si>
    <t>54N</t>
  </si>
  <si>
    <t>e4) Vehículos y Equipo de Transporte</t>
  </si>
  <si>
    <t>55N</t>
  </si>
  <si>
    <t>e5) Equipo de Defensa y Seguridad</t>
  </si>
  <si>
    <t>56N</t>
  </si>
  <si>
    <t>e6) Maquinaria, Otros Equipos y Herramientas</t>
  </si>
  <si>
    <t>57N</t>
  </si>
  <si>
    <t>e7) Activos Biológicos</t>
  </si>
  <si>
    <t>58N</t>
  </si>
  <si>
    <t>e8) Bienes Inmuebles</t>
  </si>
  <si>
    <t>59N</t>
  </si>
  <si>
    <t>e9) Activos Intangibles</t>
  </si>
  <si>
    <t>F. Inversión Pública (F=f1+f2+f3)</t>
  </si>
  <si>
    <t>61N</t>
  </si>
  <si>
    <t>f1) Obra Pública en Bienes de Dominio Público</t>
  </si>
  <si>
    <t>62N</t>
  </si>
  <si>
    <t>f2) Obra Pública en Bienes Propios</t>
  </si>
  <si>
    <t>63N</t>
  </si>
  <si>
    <t>f3) Proyectos Productivos y Acciones de Fomento</t>
  </si>
  <si>
    <t>G. Inversiones Financieras y Otras Provisiones (G=g1+g2+g3+g4+g5+g6+g7)</t>
  </si>
  <si>
    <t>71N</t>
  </si>
  <si>
    <t>g1) Inversiones Para el Fomento de Actividades Productivas</t>
  </si>
  <si>
    <t>72N</t>
  </si>
  <si>
    <t>g2) Acciones y Participaciones de Capital</t>
  </si>
  <si>
    <t>73N</t>
  </si>
  <si>
    <t>g3) Compra de Títulos y Valores</t>
  </si>
  <si>
    <t>74N</t>
  </si>
  <si>
    <t>g4) Concesión de Préstamos</t>
  </si>
  <si>
    <t>75N</t>
  </si>
  <si>
    <t>g5) Inversiones en Fideicomisos, Mandatos y Otros Análogos</t>
  </si>
  <si>
    <t>76N</t>
  </si>
  <si>
    <t>Fideicomiso de Desastres Naturales (Informativo)</t>
  </si>
  <si>
    <t>g6) Otras Inversiones Financieras</t>
  </si>
  <si>
    <t>79N</t>
  </si>
  <si>
    <t>g7) Provisiones para Contingencias y Otras Erogaciones Especiales</t>
  </si>
  <si>
    <t>H. Participaciones y Aportaciones (H=h1+h2+h3)</t>
  </si>
  <si>
    <t>81N</t>
  </si>
  <si>
    <t>h1) Participaciones</t>
  </si>
  <si>
    <t>83N</t>
  </si>
  <si>
    <t>h2) Aportaciones</t>
  </si>
  <si>
    <t>85N</t>
  </si>
  <si>
    <t>h3) Convenios</t>
  </si>
  <si>
    <t>I. Deuda Pública (I=i1+i2+i3+i4+i5+i6+i7)</t>
  </si>
  <si>
    <t>91N</t>
  </si>
  <si>
    <t>i1) Amortización de la Deuda Pública</t>
  </si>
  <si>
    <t>92N</t>
  </si>
  <si>
    <t>i2) Intereses de la Deuda Pública</t>
  </si>
  <si>
    <t>93N</t>
  </si>
  <si>
    <t>i3) Comisiones de la Deuda Pública</t>
  </si>
  <si>
    <t>94N</t>
  </si>
  <si>
    <t>i4) Gastos de la Deuda Pública</t>
  </si>
  <si>
    <t>95N</t>
  </si>
  <si>
    <t>i5) Costo por Coberturas</t>
  </si>
  <si>
    <t>96N</t>
  </si>
  <si>
    <t>i6) Apoyos Financieros</t>
  </si>
  <si>
    <t>99N</t>
  </si>
  <si>
    <t>i7) Adeudos de Ejercicios Fiscales Anteriores (ADEFAS)</t>
  </si>
  <si>
    <t>II. Gasto Etiquetado (II=A+B+C+D+E+F+G+H+I)</t>
  </si>
  <si>
    <t>11E</t>
  </si>
  <si>
    <t>12E</t>
  </si>
  <si>
    <t>13E</t>
  </si>
  <si>
    <t>14E</t>
  </si>
  <si>
    <t>15E</t>
  </si>
  <si>
    <t>16E</t>
  </si>
  <si>
    <t>17E</t>
  </si>
  <si>
    <t>21E</t>
  </si>
  <si>
    <t>22E</t>
  </si>
  <si>
    <t>23E</t>
  </si>
  <si>
    <t>24E</t>
  </si>
  <si>
    <t>25E</t>
  </si>
  <si>
    <t>26E</t>
  </si>
  <si>
    <t>27E</t>
  </si>
  <si>
    <t>28E</t>
  </si>
  <si>
    <t>29E</t>
  </si>
  <si>
    <t>31E</t>
  </si>
  <si>
    <t>32E</t>
  </si>
  <si>
    <t>33E</t>
  </si>
  <si>
    <t>34E</t>
  </si>
  <si>
    <t>35E</t>
  </si>
  <si>
    <t>36E</t>
  </si>
  <si>
    <t>37E</t>
  </si>
  <si>
    <t>38E</t>
  </si>
  <si>
    <t>39E</t>
  </si>
  <si>
    <t>41E</t>
  </si>
  <si>
    <t>42E</t>
  </si>
  <si>
    <t>43E</t>
  </si>
  <si>
    <t>44E</t>
  </si>
  <si>
    <t>45E</t>
  </si>
  <si>
    <t>46E</t>
  </si>
  <si>
    <t>49E</t>
  </si>
  <si>
    <t>51E</t>
  </si>
  <si>
    <t>52E</t>
  </si>
  <si>
    <t>53E</t>
  </si>
  <si>
    <t>54E</t>
  </si>
  <si>
    <t>55E</t>
  </si>
  <si>
    <t>56E</t>
  </si>
  <si>
    <t>57E</t>
  </si>
  <si>
    <t>58E</t>
  </si>
  <si>
    <t>59E</t>
  </si>
  <si>
    <t>61E</t>
  </si>
  <si>
    <t>62E</t>
  </si>
  <si>
    <t>63E</t>
  </si>
  <si>
    <t>71E</t>
  </si>
  <si>
    <t>72E</t>
  </si>
  <si>
    <t>73E</t>
  </si>
  <si>
    <t>74E</t>
  </si>
  <si>
    <t>75E</t>
  </si>
  <si>
    <t>76E</t>
  </si>
  <si>
    <t>79E</t>
  </si>
  <si>
    <t>81E</t>
  </si>
  <si>
    <t>83E</t>
  </si>
  <si>
    <t>85E</t>
  </si>
  <si>
    <t>91E</t>
  </si>
  <si>
    <t>92E</t>
  </si>
  <si>
    <t>93E</t>
  </si>
  <si>
    <t>94E</t>
  </si>
  <si>
    <t>95E</t>
  </si>
  <si>
    <t>96E</t>
  </si>
  <si>
    <t>99E</t>
  </si>
  <si>
    <t>III. Total de Egresos (III = I + II)</t>
  </si>
  <si>
    <t>Comisión Municipal del Deporte y Atención a la Juventud del Municipio de Uriangato, Guanajuato.
Estado Analítico del Ejercicio del Presupuesto de Egresos Detallado - LDF
Clasificación Administrativa
al 31 de Marzo de 2022
PESOS</t>
  </si>
  <si>
    <t>Subejercicio ( e)</t>
  </si>
  <si>
    <t>I. Gasto No Etiquetado</t>
  </si>
  <si>
    <t>(I=A+B+C+D+E+F+G+H)</t>
  </si>
  <si>
    <t>A. Dependencia o Unidad Administrativa 1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</si>
  <si>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</si>
  <si>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</si>
  <si>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</si>
  <si>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</si>
  <si>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</si>
  <si>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</si>
  <si>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II. Gasto Etiquetado</t>
  </si>
  <si>
    <t>(II=A+B+C+D+E+F+G+H)</t>
  </si>
  <si>
    <t>Comisión Municipal del Deporte y Atención a la Juventud del Municipio de Uriangato, Guanajuato.
Estado Analítico del Ejercicio del Presupuesto de Egresos Detallado - LDF
Clasificación Funcional (Finalidad y Función)
al 31 de Marzo de 2022
PESOS</t>
  </si>
  <si>
    <t>I. Gasto No Etiquetado (I=A+B+C+D)</t>
  </si>
  <si>
    <t>A. Gobierno (A=a1+a2+a3+a4+a5+a6+a7+a8)</t>
  </si>
  <si>
    <t>01.01N</t>
  </si>
  <si>
    <t>a1) Legislación</t>
  </si>
  <si>
    <t>01.02N</t>
  </si>
  <si>
    <t>a2) Justicia</t>
  </si>
  <si>
    <t>01.03N</t>
  </si>
  <si>
    <t>a3) Coordinación de la Política de Gobierno</t>
  </si>
  <si>
    <t>01.04N</t>
  </si>
  <si>
    <t>a4) Relaciones Exteriores</t>
  </si>
  <si>
    <t>01.05N</t>
  </si>
  <si>
    <t>a5) Asuntos Financieros y Hacendarios</t>
  </si>
  <si>
    <t>01.06N</t>
  </si>
  <si>
    <t>a6) Seguridad Nacional</t>
  </si>
  <si>
    <t>01.07N</t>
  </si>
  <si>
    <t>a7) Asuntos de Orden Público y de Seguridad Interior</t>
  </si>
  <si>
    <t>01.08N</t>
  </si>
  <si>
    <t>a8) Otros Servicios Generales</t>
  </si>
  <si>
    <t>B. Desarrollo Social (B=b1+b2+b3+b4+b5+b6+b7)</t>
  </si>
  <si>
    <t>02.01N</t>
  </si>
  <si>
    <t>b1) Protección Ambiental</t>
  </si>
  <si>
    <t>02.02N</t>
  </si>
  <si>
    <t>b2) Vivienda y Servicios a la Comunidad</t>
  </si>
  <si>
    <t>02.03N</t>
  </si>
  <si>
    <t>b3) Salud</t>
  </si>
  <si>
    <t>02.04N</t>
  </si>
  <si>
    <t>b4) Recreación, Cultura y Otras Manifestaciones Sociales</t>
  </si>
  <si>
    <t>02.05N</t>
  </si>
  <si>
    <t>b5) Educación</t>
  </si>
  <si>
    <t>02.06N</t>
  </si>
  <si>
    <t>b6) Protección Social</t>
  </si>
  <si>
    <t>02.07N</t>
  </si>
  <si>
    <t>b7) Otros Asuntos Sociales</t>
  </si>
  <si>
    <t>C. Desarrollo Económico (C=c1+c2+c3+c4+c5+c6+c7+c8+c9)</t>
  </si>
  <si>
    <t>03.01N</t>
  </si>
  <si>
    <t>c1) Asuntos Económicos, Comerciales y Laborales en General</t>
  </si>
  <si>
    <t>03.02N</t>
  </si>
  <si>
    <t>c2) Agropecuaria, Silvicultura, Pesca y Caza</t>
  </si>
  <si>
    <t>03.03N</t>
  </si>
  <si>
    <t>c3) Combustibles y Energía</t>
  </si>
  <si>
    <t>03.04N</t>
  </si>
  <si>
    <t>c4) Minería, Manufacturas y Construcción</t>
  </si>
  <si>
    <t>03.05N</t>
  </si>
  <si>
    <t>c5) Transporte</t>
  </si>
  <si>
    <t>03.06N</t>
  </si>
  <si>
    <t>c6) Comunicaciones</t>
  </si>
  <si>
    <t>03.07N</t>
  </si>
  <si>
    <t>c7) Turismo</t>
  </si>
  <si>
    <t>03.08N</t>
  </si>
  <si>
    <t>c8) Ciencia, Tecnología e Innovación</t>
  </si>
  <si>
    <t>03.09N</t>
  </si>
  <si>
    <t>c9) Otras Industrias y Otros Asuntos Económicos</t>
  </si>
  <si>
    <t>D. Otras No Clasificadas en Funciones Anteriores (D=d1+d2+d3+d4)</t>
  </si>
  <si>
    <t>04.01N</t>
  </si>
  <si>
    <t>d1) Transacciones de la Deuda Publica / Costo Financiero de la Deuda</t>
  </si>
  <si>
    <t>04.02N</t>
  </si>
  <si>
    <t>d2) Transferencias, Participaciones y Aportaciones Entre Diferentes Niveles y Ordenes de Gobierno</t>
  </si>
  <si>
    <t>04.03N</t>
  </si>
  <si>
    <t>d3) Saneamiento del Sistema Financiero</t>
  </si>
  <si>
    <t>04.04N</t>
  </si>
  <si>
    <t>d4) Adeudos de Ejercicios Fiscales Anteriores</t>
  </si>
  <si>
    <t>II. Gasto Etiquetado (II=A+B+C+D)</t>
  </si>
  <si>
    <t>01.01E</t>
  </si>
  <si>
    <t>01.02E</t>
  </si>
  <si>
    <t>01.03E</t>
  </si>
  <si>
    <t>01.04E</t>
  </si>
  <si>
    <t>01.05E</t>
  </si>
  <si>
    <t>01.06E</t>
  </si>
  <si>
    <t>01.07E</t>
  </si>
  <si>
    <t>01.08E</t>
  </si>
  <si>
    <t>02.01E</t>
  </si>
  <si>
    <t>02.02E</t>
  </si>
  <si>
    <t>02.03E</t>
  </si>
  <si>
    <t>02.04E</t>
  </si>
  <si>
    <t>02.05E</t>
  </si>
  <si>
    <t>02.06E</t>
  </si>
  <si>
    <t>02.07E</t>
  </si>
  <si>
    <t>03.01E</t>
  </si>
  <si>
    <t>03.02E</t>
  </si>
  <si>
    <t>03.03E</t>
  </si>
  <si>
    <t>03.04E</t>
  </si>
  <si>
    <t>03.05E</t>
  </si>
  <si>
    <t>03.06E</t>
  </si>
  <si>
    <t>03.07E</t>
  </si>
  <si>
    <t>03.08E</t>
  </si>
  <si>
    <t>03.09E</t>
  </si>
  <si>
    <t>04.01E</t>
  </si>
  <si>
    <t>04.02E</t>
  </si>
  <si>
    <t>04.03E</t>
  </si>
  <si>
    <t>04.04E</t>
  </si>
  <si>
    <t>Comisión Municipal del Deporte y Atención a la Juventud del Municipio de Uriangato, Guanajuato.
Estado Analítico del Ejercicio del Presupuesto de Egresos Detallado - LDF
Clasificación de Servicios Personales por Categoría
al 31 de Marzo de 2022
PESOS</t>
  </si>
  <si>
    <t xml:space="preserve">Devengado 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</si>
  <si>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</si>
  <si>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</si>
  <si>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</si>
  <si>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</si>
  <si>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</si>
  <si>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</si>
  <si>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</si>
  <si>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 = e1 + 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</si>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</sst>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164" formatCode="#,##0.00_ ;\-#,##0.00\ "/>
  </numFmts>
  <fonts count="20">
    <font>
      <sz val="10"/>
      <color theme="1"/>
      <name val="Times New Roman"/>
      <family val="2"/>
    </font>
    <font>
      <b/>
      <sz val="8"/>
      <color theme="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i/>
      <sz val="8"/>
      <color theme="1"/>
      <name val="Arial"/>
      <family val="2"/>
    </font>
    <font>
      <sz val="8"/>
      <color theme="0"/>
      <name val="Arial"/>
      <family val="2"/>
    </font>
    <font>
      <sz val="10"/>
      <color theme="1"/>
      <name val="Times New Roman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vertAlign val="superscript"/>
      <sz val="8"/>
      <color theme="1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8"/>
      <color theme="0"/>
      <name val="}"/>
    </font>
    <font>
      <sz val="10"/>
      <color theme="1"/>
      <name val="}"/>
    </font>
    <font>
      <b/>
      <sz val="8"/>
      <color theme="1"/>
      <name val="}"/>
    </font>
    <font>
      <sz val="8"/>
      <color theme="1"/>
      <name val="}"/>
    </font>
    <font>
      <sz val="9"/>
      <color theme="0"/>
      <name val="Intro Book"/>
      <family val="3"/>
    </font>
    <font>
      <sz val="9"/>
      <color theme="1"/>
      <name val="Intro Book"/>
      <family val="3"/>
    </font>
    <font>
      <sz val="8"/>
      <color theme="0"/>
      <name val="Intro Book"/>
      <family val="3"/>
    </font>
  </fonts>
  <fills count="6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lightGray">
        <bgColor rgb="FFBFBFBF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44" fontId="6" fillId="0" borderId="0" applyFont="0" applyFill="0" applyBorder="0" applyAlignment="0" applyProtection="0"/>
    <xf numFmtId="0" fontId="7" fillId="0" borderId="0"/>
  </cellStyleXfs>
  <cellXfs count="155">
    <xf numFmtId="0" fontId="0" fillId="0" borderId="0" xfId="0"/>
    <xf numFmtId="0" fontId="1" fillId="2" borderId="4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vertical="center" wrapText="1"/>
    </xf>
    <xf numFmtId="4" fontId="2" fillId="0" borderId="6" xfId="0" applyNumberFormat="1" applyFont="1" applyBorder="1" applyAlignment="1">
      <alignment vertical="center"/>
    </xf>
    <xf numFmtId="0" fontId="2" fillId="0" borderId="0" xfId="0" applyFont="1" applyBorder="1" applyAlignment="1">
      <alignment horizontal="justify" vertical="center" wrapText="1"/>
    </xf>
    <xf numFmtId="0" fontId="3" fillId="0" borderId="5" xfId="0" applyFont="1" applyBorder="1" applyAlignment="1">
      <alignment vertical="center" wrapText="1"/>
    </xf>
    <xf numFmtId="4" fontId="3" fillId="0" borderId="7" xfId="0" applyNumberFormat="1" applyFont="1" applyBorder="1" applyAlignment="1">
      <alignment vertical="center"/>
    </xf>
    <xf numFmtId="0" fontId="3" fillId="0" borderId="0" xfId="0" applyFont="1" applyBorder="1" applyAlignment="1">
      <alignment horizontal="justify" vertical="center" wrapText="1"/>
    </xf>
    <xf numFmtId="4" fontId="2" fillId="0" borderId="7" xfId="0" applyNumberFormat="1" applyFont="1" applyBorder="1" applyAlignment="1">
      <alignment vertical="center"/>
    </xf>
    <xf numFmtId="0" fontId="2" fillId="0" borderId="5" xfId="0" applyFont="1" applyBorder="1" applyAlignment="1">
      <alignment horizontal="left" vertical="center" wrapText="1" indent="1"/>
    </xf>
    <xf numFmtId="0" fontId="2" fillId="0" borderId="0" xfId="0" applyFont="1" applyBorder="1" applyAlignment="1">
      <alignment horizontal="left" vertical="center" wrapText="1" indent="1"/>
    </xf>
    <xf numFmtId="0" fontId="3" fillId="0" borderId="5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justify" vertical="center" wrapText="1"/>
    </xf>
    <xf numFmtId="0" fontId="4" fillId="0" borderId="0" xfId="0" applyFont="1" applyBorder="1" applyAlignment="1">
      <alignment horizontal="justify" vertical="center" wrapText="1"/>
    </xf>
    <xf numFmtId="0" fontId="2" fillId="0" borderId="8" xfId="0" applyFont="1" applyBorder="1" applyAlignment="1">
      <alignment horizontal="justify" vertical="center" wrapText="1"/>
    </xf>
    <xf numFmtId="4" fontId="2" fillId="0" borderId="9" xfId="0" applyNumberFormat="1" applyFont="1" applyBorder="1" applyAlignment="1">
      <alignment vertical="center"/>
    </xf>
    <xf numFmtId="0" fontId="2" fillId="0" borderId="10" xfId="0" applyFont="1" applyBorder="1" applyAlignment="1">
      <alignment horizontal="justify" vertical="center" wrapText="1"/>
    </xf>
    <xf numFmtId="0" fontId="2" fillId="0" borderId="0" xfId="0" applyFont="1"/>
    <xf numFmtId="0" fontId="2" fillId="0" borderId="0" xfId="1" applyProtection="1">
      <protection locked="0"/>
    </xf>
    <xf numFmtId="0" fontId="2" fillId="0" borderId="0" xfId="1"/>
    <xf numFmtId="0" fontId="5" fillId="0" borderId="0" xfId="1" applyFont="1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 wrapText="1"/>
    </xf>
    <xf numFmtId="4" fontId="8" fillId="0" borderId="6" xfId="3" applyNumberFormat="1" applyFont="1" applyFill="1" applyBorder="1" applyAlignment="1" applyProtection="1">
      <alignment vertical="top" wrapText="1"/>
      <protection locked="0"/>
    </xf>
    <xf numFmtId="4" fontId="9" fillId="0" borderId="7" xfId="3" applyNumberFormat="1" applyFont="1" applyFill="1" applyBorder="1" applyAlignment="1" applyProtection="1">
      <alignment vertical="top" wrapText="1"/>
      <protection locked="0"/>
    </xf>
    <xf numFmtId="4" fontId="8" fillId="0" borderId="7" xfId="3" applyNumberFormat="1" applyFont="1" applyFill="1" applyBorder="1" applyAlignment="1" applyProtection="1">
      <alignment vertical="top" wrapText="1"/>
      <protection locked="0"/>
    </xf>
    <xf numFmtId="4" fontId="9" fillId="2" borderId="7" xfId="3" applyNumberFormat="1" applyFont="1" applyFill="1" applyBorder="1" applyAlignment="1" applyProtection="1">
      <alignment vertical="top" wrapText="1"/>
      <protection locked="0"/>
    </xf>
    <xf numFmtId="4" fontId="2" fillId="0" borderId="7" xfId="0" applyNumberFormat="1" applyFont="1" applyBorder="1" applyProtection="1">
      <protection locked="0"/>
    </xf>
    <xf numFmtId="0" fontId="4" fillId="0" borderId="2" xfId="0" applyFont="1" applyBorder="1" applyAlignment="1">
      <alignment horizontal="justify" vertical="center" wrapText="1"/>
    </xf>
    <xf numFmtId="0" fontId="1" fillId="2" borderId="7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center" wrapText="1"/>
    </xf>
    <xf numFmtId="0" fontId="2" fillId="0" borderId="7" xfId="0" applyFont="1" applyBorder="1" applyAlignment="1">
      <alignment vertical="center"/>
    </xf>
    <xf numFmtId="0" fontId="2" fillId="0" borderId="7" xfId="0" applyFont="1" applyBorder="1" applyAlignment="1">
      <alignment horizontal="justify" vertical="center" wrapText="1"/>
    </xf>
    <xf numFmtId="0" fontId="2" fillId="0" borderId="9" xfId="0" applyFont="1" applyBorder="1" applyAlignment="1">
      <alignment horizontal="justify" vertical="center" wrapText="1"/>
    </xf>
    <xf numFmtId="0" fontId="2" fillId="0" borderId="9" xfId="0" applyFont="1" applyBorder="1" applyAlignment="1">
      <alignment vertical="center"/>
    </xf>
    <xf numFmtId="4" fontId="2" fillId="0" borderId="0" xfId="0" applyNumberFormat="1" applyFont="1" applyAlignment="1"/>
    <xf numFmtId="0" fontId="2" fillId="0" borderId="0" xfId="0" applyFont="1" applyAlignment="1"/>
    <xf numFmtId="0" fontId="1" fillId="2" borderId="14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left" vertical="center" wrapText="1"/>
    </xf>
    <xf numFmtId="15" fontId="2" fillId="0" borderId="6" xfId="0" applyNumberFormat="1" applyFont="1" applyBorder="1" applyProtection="1">
      <protection locked="0"/>
    </xf>
    <xf numFmtId="0" fontId="2" fillId="0" borderId="6" xfId="0" applyFont="1" applyBorder="1" applyProtection="1">
      <protection locked="0"/>
    </xf>
    <xf numFmtId="4" fontId="2" fillId="0" borderId="6" xfId="0" applyNumberFormat="1" applyFont="1" applyBorder="1" applyProtection="1">
      <protection locked="0"/>
    </xf>
    <xf numFmtId="15" fontId="2" fillId="0" borderId="7" xfId="0" applyNumberFormat="1" applyFont="1" applyBorder="1" applyProtection="1">
      <protection locked="0"/>
    </xf>
    <xf numFmtId="0" fontId="2" fillId="0" borderId="7" xfId="0" applyFont="1" applyBorder="1" applyProtection="1">
      <protection locked="0"/>
    </xf>
    <xf numFmtId="4" fontId="3" fillId="0" borderId="7" xfId="0" applyNumberFormat="1" applyFont="1" applyBorder="1" applyProtection="1">
      <protection locked="0"/>
    </xf>
    <xf numFmtId="0" fontId="2" fillId="0" borderId="7" xfId="0" applyFont="1" applyBorder="1" applyAlignment="1">
      <alignment horizontal="left" vertical="center" wrapText="1" indent="1"/>
    </xf>
    <xf numFmtId="0" fontId="3" fillId="0" borderId="9" xfId="0" applyFont="1" applyBorder="1" applyAlignment="1">
      <alignment horizontal="justify" vertical="center" wrapText="1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vertical="center"/>
    </xf>
    <xf numFmtId="0" fontId="1" fillId="2" borderId="13" xfId="0" applyFont="1" applyFill="1" applyBorder="1" applyAlignment="1">
      <alignment vertical="center"/>
    </xf>
    <xf numFmtId="0" fontId="2" fillId="0" borderId="1" xfId="0" applyFont="1" applyBorder="1"/>
    <xf numFmtId="0" fontId="2" fillId="0" borderId="2" xfId="0" applyFont="1" applyBorder="1" applyAlignment="1">
      <alignment vertical="center" wrapText="1"/>
    </xf>
    <xf numFmtId="0" fontId="2" fillId="0" borderId="5" xfId="0" applyFont="1" applyBorder="1"/>
    <xf numFmtId="0" fontId="3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11" fillId="0" borderId="0" xfId="0" applyFont="1"/>
    <xf numFmtId="4" fontId="2" fillId="3" borderId="7" xfId="0" applyNumberFormat="1" applyFont="1" applyFill="1" applyBorder="1" applyAlignment="1">
      <alignment vertical="center"/>
    </xf>
    <xf numFmtId="4" fontId="1" fillId="2" borderId="4" xfId="0" applyNumberFormat="1" applyFont="1" applyFill="1" applyBorder="1" applyAlignment="1">
      <alignment horizontal="center" vertical="center"/>
    </xf>
    <xf numFmtId="0" fontId="1" fillId="2" borderId="4" xfId="0" applyFont="1" applyFill="1" applyBorder="1" applyAlignment="1">
      <alignment vertical="center"/>
    </xf>
    <xf numFmtId="4" fontId="1" fillId="2" borderId="4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 indent="1"/>
    </xf>
    <xf numFmtId="0" fontId="2" fillId="0" borderId="8" xfId="0" applyFont="1" applyBorder="1"/>
    <xf numFmtId="0" fontId="3" fillId="0" borderId="18" xfId="0" applyFont="1" applyBorder="1" applyAlignment="1">
      <alignment vertical="center"/>
    </xf>
    <xf numFmtId="4" fontId="3" fillId="0" borderId="9" xfId="0" applyNumberFormat="1" applyFont="1" applyBorder="1" applyAlignment="1">
      <alignment vertical="center"/>
    </xf>
    <xf numFmtId="0" fontId="1" fillId="2" borderId="12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5" fillId="2" borderId="6" xfId="0" applyFont="1" applyFill="1" applyBorder="1"/>
    <xf numFmtId="0" fontId="1" fillId="2" borderId="9" xfId="0" applyFont="1" applyFill="1" applyBorder="1" applyAlignment="1">
      <alignment horizontal="center" vertical="top"/>
    </xf>
    <xf numFmtId="0" fontId="1" fillId="2" borderId="9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justify" vertical="center"/>
    </xf>
    <xf numFmtId="0" fontId="3" fillId="0" borderId="7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 indent="1"/>
    </xf>
    <xf numFmtId="0" fontId="2" fillId="0" borderId="7" xfId="0" applyFont="1" applyBorder="1" applyAlignment="1">
      <alignment horizontal="left" vertical="center" indent="2"/>
    </xf>
    <xf numFmtId="4" fontId="3" fillId="4" borderId="7" xfId="0" applyNumberFormat="1" applyFont="1" applyFill="1" applyBorder="1" applyAlignment="1">
      <alignment vertical="center"/>
    </xf>
    <xf numFmtId="4" fontId="2" fillId="5" borderId="7" xfId="0" applyNumberFormat="1" applyFont="1" applyFill="1" applyBorder="1" applyAlignment="1">
      <alignment vertical="center"/>
    </xf>
    <xf numFmtId="0" fontId="2" fillId="0" borderId="7" xfId="0" applyFont="1" applyBorder="1" applyAlignment="1">
      <alignment horizontal="justify" vertical="center"/>
    </xf>
    <xf numFmtId="0" fontId="2" fillId="0" borderId="7" xfId="0" applyFont="1" applyBorder="1" applyAlignment="1">
      <alignment horizontal="left" vertical="center" wrapText="1" indent="2"/>
    </xf>
    <xf numFmtId="0" fontId="3" fillId="0" borderId="7" xfId="0" applyFont="1" applyBorder="1" applyAlignment="1">
      <alignment horizontal="left" vertical="center" indent="1"/>
    </xf>
    <xf numFmtId="0" fontId="2" fillId="0" borderId="9" xfId="0" applyFont="1" applyBorder="1" applyAlignment="1">
      <alignment horizontal="justify" vertical="center"/>
    </xf>
    <xf numFmtId="164" fontId="12" fillId="0" borderId="0" xfId="2" applyNumberFormat="1" applyFont="1"/>
    <xf numFmtId="0" fontId="12" fillId="0" borderId="0" xfId="0" applyFont="1"/>
    <xf numFmtId="0" fontId="13" fillId="2" borderId="11" xfId="0" applyFont="1" applyFill="1" applyBorder="1" applyAlignment="1">
      <alignment horizontal="center" vertical="center" wrapText="1"/>
    </xf>
    <xf numFmtId="0" fontId="13" fillId="2" borderId="12" xfId="0" applyFont="1" applyFill="1" applyBorder="1" applyAlignment="1">
      <alignment horizontal="center" vertical="center" wrapText="1"/>
    </xf>
    <xf numFmtId="0" fontId="13" fillId="2" borderId="13" xfId="0" applyFont="1" applyFill="1" applyBorder="1" applyAlignment="1">
      <alignment horizontal="center" vertical="center" wrapText="1"/>
    </xf>
    <xf numFmtId="0" fontId="14" fillId="0" borderId="0" xfId="0" applyFont="1"/>
    <xf numFmtId="0" fontId="13" fillId="2" borderId="12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center" vertical="top"/>
    </xf>
    <xf numFmtId="0" fontId="15" fillId="0" borderId="5" xfId="0" applyFont="1" applyBorder="1" applyAlignment="1">
      <alignment horizontal="left" vertical="center"/>
    </xf>
    <xf numFmtId="0" fontId="15" fillId="0" borderId="17" xfId="0" applyFont="1" applyBorder="1" applyAlignment="1">
      <alignment horizontal="left" vertical="center"/>
    </xf>
    <xf numFmtId="4" fontId="15" fillId="0" borderId="6" xfId="0" applyNumberFormat="1" applyFont="1" applyBorder="1" applyAlignment="1">
      <alignment vertical="center"/>
    </xf>
    <xf numFmtId="0" fontId="16" fillId="0" borderId="5" xfId="0" applyFont="1" applyBorder="1" applyAlignment="1">
      <alignment horizontal="left" vertical="center"/>
    </xf>
    <xf numFmtId="0" fontId="16" fillId="0" borderId="17" xfId="0" applyFont="1" applyBorder="1" applyAlignment="1">
      <alignment horizontal="left" vertical="center"/>
    </xf>
    <xf numFmtId="4" fontId="15" fillId="0" borderId="7" xfId="0" applyNumberFormat="1" applyFont="1" applyBorder="1" applyAlignment="1">
      <alignment vertical="center"/>
    </xf>
    <xf numFmtId="0" fontId="17" fillId="0" borderId="5" xfId="0" applyFont="1" applyBorder="1" applyAlignment="1">
      <alignment horizontal="left" vertical="top"/>
    </xf>
    <xf numFmtId="0" fontId="16" fillId="0" borderId="17" xfId="0" applyFont="1" applyBorder="1" applyAlignment="1">
      <alignment horizontal="left" vertical="center" indent="2"/>
    </xf>
    <xf numFmtId="4" fontId="16" fillId="0" borderId="7" xfId="0" applyNumberFormat="1" applyFont="1" applyBorder="1" applyAlignment="1">
      <alignment vertical="center"/>
    </xf>
    <xf numFmtId="0" fontId="18" fillId="0" borderId="5" xfId="0" applyFont="1" applyBorder="1" applyAlignment="1">
      <alignment horizontal="left" vertical="top"/>
    </xf>
    <xf numFmtId="0" fontId="14" fillId="0" borderId="5" xfId="0" applyFont="1" applyBorder="1"/>
    <xf numFmtId="0" fontId="3" fillId="0" borderId="17" xfId="0" applyFont="1" applyBorder="1" applyAlignment="1">
      <alignment horizontal="left" vertical="center" indent="1"/>
    </xf>
    <xf numFmtId="0" fontId="3" fillId="0" borderId="5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 indent="2"/>
    </xf>
    <xf numFmtId="0" fontId="2" fillId="0" borderId="17" xfId="0" applyFont="1" applyBorder="1" applyAlignment="1">
      <alignment horizontal="left" vertical="center" indent="1"/>
    </xf>
    <xf numFmtId="0" fontId="3" fillId="0" borderId="5" xfId="0" applyFont="1" applyBorder="1" applyAlignment="1">
      <alignment horizontal="left" vertical="center" indent="1"/>
    </xf>
    <xf numFmtId="0" fontId="3" fillId="0" borderId="17" xfId="0" applyFont="1" applyBorder="1" applyAlignment="1">
      <alignment horizontal="left" vertical="center" indent="1"/>
    </xf>
    <xf numFmtId="0" fontId="14" fillId="0" borderId="8" xfId="0" applyFont="1" applyBorder="1"/>
    <xf numFmtId="0" fontId="2" fillId="0" borderId="18" xfId="0" applyFont="1" applyBorder="1" applyAlignment="1">
      <alignment horizontal="left" vertical="center"/>
    </xf>
    <xf numFmtId="0" fontId="1" fillId="2" borderId="13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top" wrapText="1"/>
    </xf>
    <xf numFmtId="0" fontId="3" fillId="0" borderId="6" xfId="0" applyFont="1" applyBorder="1" applyAlignment="1">
      <alignment horizontal="justify" vertical="center" wrapText="1"/>
    </xf>
    <xf numFmtId="0" fontId="3" fillId="0" borderId="7" xfId="0" applyFont="1" applyBorder="1" applyAlignment="1">
      <alignment horizontal="justify" vertical="center" wrapText="1"/>
    </xf>
    <xf numFmtId="0" fontId="2" fillId="0" borderId="7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justify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left" vertical="center" wrapText="1"/>
    </xf>
    <xf numFmtId="0" fontId="19" fillId="0" borderId="5" xfId="0" applyFont="1" applyBorder="1" applyAlignment="1">
      <alignment horizontal="left"/>
    </xf>
    <xf numFmtId="0" fontId="0" fillId="0" borderId="17" xfId="0" applyBorder="1" applyAlignment="1">
      <alignment horizontal="left" vertical="center"/>
    </xf>
    <xf numFmtId="0" fontId="2" fillId="0" borderId="17" xfId="0" applyFont="1" applyBorder="1" applyAlignment="1">
      <alignment horizontal="left" vertical="center" wrapText="1" indent="2"/>
    </xf>
    <xf numFmtId="0" fontId="3" fillId="0" borderId="18" xfId="0" applyFont="1" applyBorder="1" applyAlignment="1">
      <alignment horizontal="justify" vertical="center"/>
    </xf>
    <xf numFmtId="0" fontId="1" fillId="2" borderId="6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left" vertical="center" wrapText="1"/>
    </xf>
    <xf numFmtId="4" fontId="3" fillId="0" borderId="6" xfId="0" applyNumberFormat="1" applyFont="1" applyBorder="1" applyAlignment="1">
      <alignment vertical="center"/>
    </xf>
    <xf numFmtId="0" fontId="3" fillId="0" borderId="9" xfId="0" applyFont="1" applyBorder="1" applyAlignment="1">
      <alignment horizontal="left" vertical="center" wrapText="1"/>
    </xf>
  </cellXfs>
  <cellStyles count="4">
    <cellStyle name="Moneda" xfId="2" builtinId="4"/>
    <cellStyle name="Normal" xfId="0" builtinId="0"/>
    <cellStyle name="Normal 2" xfId="1"/>
    <cellStyle name="Normal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/>
  </sheetViews>
  <sheetFormatPr baseColWidth="10" defaultRowHeight="11.25"/>
  <cols>
    <col min="1" max="16384" width="12" style="20"/>
  </cols>
  <sheetData>
    <row r="1" spans="1:2">
      <c r="A1" s="19"/>
      <c r="B1" s="19"/>
    </row>
    <row r="2020" spans="1:1">
      <c r="A2020" s="21" t="s">
        <v>118</v>
      </c>
    </row>
  </sheetData>
  <sheetProtection algorithmName="SHA-512" hashValue="kzpaxSdUDqyrShLr9emYpTrl0T7Daocyb7CDqfVuJ6YRP1+Ncf9wci8r/az36JCIwVz4bAhjVXx7MRh0Z6Jclw==" saltValue="sELqCoFnNPJPHixI0xXae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tabSelected="1" workbookViewId="0">
      <selection sqref="A1:G1"/>
    </sheetView>
  </sheetViews>
  <sheetFormatPr baseColWidth="10" defaultRowHeight="11.25"/>
  <cols>
    <col min="1" max="1" width="56.83203125" style="18" customWidth="1"/>
    <col min="2" max="7" width="16.83203125" style="18" customWidth="1"/>
    <col min="8" max="16384" width="12" style="18"/>
  </cols>
  <sheetData>
    <row r="1" spans="1:7" ht="56.1" customHeight="1">
      <c r="A1" s="25" t="s">
        <v>605</v>
      </c>
      <c r="B1" s="26"/>
      <c r="C1" s="26"/>
      <c r="D1" s="26"/>
      <c r="E1" s="26"/>
      <c r="F1" s="26"/>
      <c r="G1" s="27"/>
    </row>
    <row r="2" spans="1:7">
      <c r="A2" s="151"/>
      <c r="B2" s="138" t="s">
        <v>297</v>
      </c>
      <c r="C2" s="138"/>
      <c r="D2" s="138"/>
      <c r="E2" s="138"/>
      <c r="F2" s="138"/>
      <c r="G2" s="137"/>
    </row>
    <row r="3" spans="1:7" ht="45.75" customHeight="1">
      <c r="A3" s="89" t="s">
        <v>0</v>
      </c>
      <c r="B3" s="2" t="s">
        <v>298</v>
      </c>
      <c r="C3" s="2" t="s">
        <v>299</v>
      </c>
      <c r="D3" s="2" t="s">
        <v>300</v>
      </c>
      <c r="E3" s="2" t="s">
        <v>606</v>
      </c>
      <c r="F3" s="2" t="s">
        <v>205</v>
      </c>
      <c r="G3" s="28" t="s">
        <v>302</v>
      </c>
    </row>
    <row r="4" spans="1:7">
      <c r="A4" s="152" t="s">
        <v>607</v>
      </c>
      <c r="B4" s="153">
        <f>B5+B6+B7+B10+B11+B14</f>
        <v>0</v>
      </c>
      <c r="C4" s="153">
        <f t="shared" ref="C4:G4" si="0">C5+C6+C7+C10+C11+C14</f>
        <v>0</v>
      </c>
      <c r="D4" s="153">
        <f t="shared" si="0"/>
        <v>0</v>
      </c>
      <c r="E4" s="153">
        <f t="shared" si="0"/>
        <v>0</v>
      </c>
      <c r="F4" s="153">
        <f t="shared" si="0"/>
        <v>0</v>
      </c>
      <c r="G4" s="153">
        <f t="shared" si="0"/>
        <v>0</v>
      </c>
    </row>
    <row r="5" spans="1:7">
      <c r="A5" s="58" t="s">
        <v>608</v>
      </c>
      <c r="B5" s="9">
        <v>0</v>
      </c>
      <c r="C5" s="9">
        <v>0</v>
      </c>
      <c r="D5" s="7">
        <f>B5+C5</f>
        <v>0</v>
      </c>
      <c r="E5" s="9">
        <v>0</v>
      </c>
      <c r="F5" s="9">
        <v>0</v>
      </c>
      <c r="G5" s="7">
        <f>D5-E5</f>
        <v>0</v>
      </c>
    </row>
    <row r="6" spans="1:7">
      <c r="A6" s="58" t="s">
        <v>609</v>
      </c>
      <c r="B6" s="7"/>
      <c r="C6" s="7"/>
      <c r="D6" s="7">
        <f>B6+C6</f>
        <v>0</v>
      </c>
      <c r="E6" s="7"/>
      <c r="F6" s="7"/>
      <c r="G6" s="7">
        <f>D6-E6</f>
        <v>0</v>
      </c>
    </row>
    <row r="7" spans="1:7">
      <c r="A7" s="58" t="s">
        <v>610</v>
      </c>
      <c r="B7" s="7">
        <f>SUM(B8:B9)</f>
        <v>0</v>
      </c>
      <c r="C7" s="7">
        <f t="shared" ref="C7:G7" si="1">SUM(C8:C9)</f>
        <v>0</v>
      </c>
      <c r="D7" s="7">
        <f t="shared" si="1"/>
        <v>0</v>
      </c>
      <c r="E7" s="7">
        <f t="shared" si="1"/>
        <v>0</v>
      </c>
      <c r="F7" s="7">
        <f t="shared" si="1"/>
        <v>0</v>
      </c>
      <c r="G7" s="7">
        <f t="shared" si="1"/>
        <v>0</v>
      </c>
    </row>
    <row r="8" spans="1:7">
      <c r="A8" s="97" t="s">
        <v>611</v>
      </c>
      <c r="B8" s="9"/>
      <c r="C8" s="9"/>
      <c r="D8" s="7">
        <f t="shared" ref="D8:D10" si="2">B8+C8</f>
        <v>0</v>
      </c>
      <c r="E8" s="9"/>
      <c r="F8" s="9"/>
      <c r="G8" s="9">
        <f t="shared" ref="G8:G14" si="3">D8-E8</f>
        <v>0</v>
      </c>
    </row>
    <row r="9" spans="1:7">
      <c r="A9" s="97" t="s">
        <v>612</v>
      </c>
      <c r="B9" s="9"/>
      <c r="C9" s="9"/>
      <c r="D9" s="7">
        <f t="shared" si="2"/>
        <v>0</v>
      </c>
      <c r="E9" s="9"/>
      <c r="F9" s="9"/>
      <c r="G9" s="9">
        <f t="shared" si="3"/>
        <v>0</v>
      </c>
    </row>
    <row r="10" spans="1:7">
      <c r="A10" s="58" t="s">
        <v>613</v>
      </c>
      <c r="B10" s="7"/>
      <c r="C10" s="7"/>
      <c r="D10" s="7">
        <f t="shared" si="2"/>
        <v>0</v>
      </c>
      <c r="E10" s="7"/>
      <c r="F10" s="7"/>
      <c r="G10" s="7">
        <f t="shared" si="3"/>
        <v>0</v>
      </c>
    </row>
    <row r="11" spans="1:7" ht="22.5">
      <c r="A11" s="58" t="s">
        <v>614</v>
      </c>
      <c r="B11" s="7">
        <f>SUM(B12:B13)</f>
        <v>0</v>
      </c>
      <c r="C11" s="7">
        <f t="shared" ref="C11:F11" si="4">SUM(C12:C13)</f>
        <v>0</v>
      </c>
      <c r="D11" s="7">
        <f t="shared" si="4"/>
        <v>0</v>
      </c>
      <c r="E11" s="7">
        <f t="shared" si="4"/>
        <v>0</v>
      </c>
      <c r="F11" s="7">
        <f t="shared" si="4"/>
        <v>0</v>
      </c>
      <c r="G11" s="7">
        <f t="shared" si="3"/>
        <v>0</v>
      </c>
    </row>
    <row r="12" spans="1:7">
      <c r="A12" s="97" t="s">
        <v>615</v>
      </c>
      <c r="B12" s="9"/>
      <c r="C12" s="9"/>
      <c r="D12" s="7">
        <f t="shared" ref="D12:D14" si="5">B12+C12</f>
        <v>0</v>
      </c>
      <c r="E12" s="9"/>
      <c r="F12" s="9"/>
      <c r="G12" s="9">
        <f t="shared" si="3"/>
        <v>0</v>
      </c>
    </row>
    <row r="13" spans="1:7">
      <c r="A13" s="97" t="s">
        <v>616</v>
      </c>
      <c r="B13" s="9"/>
      <c r="C13" s="9"/>
      <c r="D13" s="7">
        <f t="shared" si="5"/>
        <v>0</v>
      </c>
      <c r="E13" s="9"/>
      <c r="F13" s="9"/>
      <c r="G13" s="9">
        <f t="shared" si="3"/>
        <v>0</v>
      </c>
    </row>
    <row r="14" spans="1:7">
      <c r="A14" s="58" t="s">
        <v>617</v>
      </c>
      <c r="B14" s="7"/>
      <c r="C14" s="7"/>
      <c r="D14" s="7">
        <f t="shared" si="5"/>
        <v>0</v>
      </c>
      <c r="E14" s="7"/>
      <c r="F14" s="7"/>
      <c r="G14" s="7">
        <f t="shared" si="3"/>
        <v>0</v>
      </c>
    </row>
    <row r="15" spans="1:7" ht="5.0999999999999996" customHeight="1">
      <c r="A15" s="58"/>
      <c r="B15" s="9"/>
      <c r="C15" s="9"/>
      <c r="D15" s="9"/>
      <c r="E15" s="9"/>
      <c r="F15" s="9"/>
      <c r="G15" s="9"/>
    </row>
    <row r="16" spans="1:7">
      <c r="A16" s="41" t="s">
        <v>618</v>
      </c>
      <c r="B16" s="7">
        <f>B17+B18+B19+B22+B23+B26</f>
        <v>0</v>
      </c>
      <c r="C16" s="7">
        <f t="shared" ref="C16:G16" si="6">C17+C18+C19+C22+C23+C26</f>
        <v>0</v>
      </c>
      <c r="D16" s="7">
        <f t="shared" si="6"/>
        <v>0</v>
      </c>
      <c r="E16" s="7">
        <f t="shared" si="6"/>
        <v>0</v>
      </c>
      <c r="F16" s="7">
        <f t="shared" si="6"/>
        <v>0</v>
      </c>
      <c r="G16" s="7">
        <f t="shared" si="6"/>
        <v>0</v>
      </c>
    </row>
    <row r="17" spans="1:7">
      <c r="A17" s="58" t="s">
        <v>608</v>
      </c>
      <c r="B17" s="9">
        <v>0</v>
      </c>
      <c r="C17" s="9">
        <v>0</v>
      </c>
      <c r="D17" s="7">
        <f t="shared" ref="D17:D18" si="7">B17+C17</f>
        <v>0</v>
      </c>
      <c r="E17" s="9">
        <v>0</v>
      </c>
      <c r="F17" s="9">
        <v>0</v>
      </c>
      <c r="G17" s="7">
        <f t="shared" ref="G17:G26" si="8">D17-E17</f>
        <v>0</v>
      </c>
    </row>
    <row r="18" spans="1:7">
      <c r="A18" s="58" t="s">
        <v>609</v>
      </c>
      <c r="B18" s="7"/>
      <c r="C18" s="7"/>
      <c r="D18" s="7">
        <f t="shared" si="7"/>
        <v>0</v>
      </c>
      <c r="E18" s="7"/>
      <c r="F18" s="7"/>
      <c r="G18" s="7">
        <f t="shared" si="8"/>
        <v>0</v>
      </c>
    </row>
    <row r="19" spans="1:7">
      <c r="A19" s="58" t="s">
        <v>610</v>
      </c>
      <c r="B19" s="7">
        <f>SUM(B20:B21)</f>
        <v>0</v>
      </c>
      <c r="C19" s="7">
        <f t="shared" ref="C19:F19" si="9">SUM(C20:C21)</f>
        <v>0</v>
      </c>
      <c r="D19" s="7">
        <f t="shared" si="9"/>
        <v>0</v>
      </c>
      <c r="E19" s="7">
        <f t="shared" si="9"/>
        <v>0</v>
      </c>
      <c r="F19" s="7">
        <f t="shared" si="9"/>
        <v>0</v>
      </c>
      <c r="G19" s="7">
        <f t="shared" si="8"/>
        <v>0</v>
      </c>
    </row>
    <row r="20" spans="1:7">
      <c r="A20" s="97" t="s">
        <v>611</v>
      </c>
      <c r="B20" s="9"/>
      <c r="C20" s="9"/>
      <c r="D20" s="7">
        <f t="shared" ref="D20:D22" si="10">B20+C20</f>
        <v>0</v>
      </c>
      <c r="E20" s="9"/>
      <c r="F20" s="9"/>
      <c r="G20" s="9">
        <f t="shared" si="8"/>
        <v>0</v>
      </c>
    </row>
    <row r="21" spans="1:7">
      <c r="A21" s="97" t="s">
        <v>612</v>
      </c>
      <c r="B21" s="9"/>
      <c r="C21" s="9"/>
      <c r="D21" s="7">
        <f t="shared" si="10"/>
        <v>0</v>
      </c>
      <c r="E21" s="9"/>
      <c r="F21" s="9"/>
      <c r="G21" s="9">
        <f t="shared" si="8"/>
        <v>0</v>
      </c>
    </row>
    <row r="22" spans="1:7">
      <c r="A22" s="58" t="s">
        <v>613</v>
      </c>
      <c r="B22" s="7"/>
      <c r="C22" s="7"/>
      <c r="D22" s="7">
        <f t="shared" si="10"/>
        <v>0</v>
      </c>
      <c r="E22" s="7"/>
      <c r="F22" s="7"/>
      <c r="G22" s="7">
        <f t="shared" si="8"/>
        <v>0</v>
      </c>
    </row>
    <row r="23" spans="1:7" ht="22.5">
      <c r="A23" s="58" t="s">
        <v>614</v>
      </c>
      <c r="B23" s="7">
        <f>SUM(B24:B25)</f>
        <v>0</v>
      </c>
      <c r="C23" s="7">
        <f t="shared" ref="C23:F23" si="11">SUM(C24:C25)</f>
        <v>0</v>
      </c>
      <c r="D23" s="7">
        <f t="shared" si="11"/>
        <v>0</v>
      </c>
      <c r="E23" s="7">
        <f t="shared" si="11"/>
        <v>0</v>
      </c>
      <c r="F23" s="7">
        <f t="shared" si="11"/>
        <v>0</v>
      </c>
      <c r="G23" s="7">
        <f t="shared" si="8"/>
        <v>0</v>
      </c>
    </row>
    <row r="24" spans="1:7">
      <c r="A24" s="97" t="s">
        <v>615</v>
      </c>
      <c r="B24" s="9"/>
      <c r="C24" s="9"/>
      <c r="D24" s="7">
        <f t="shared" ref="D24:D26" si="12">B24+C24</f>
        <v>0</v>
      </c>
      <c r="E24" s="9"/>
      <c r="F24" s="9"/>
      <c r="G24" s="9">
        <f t="shared" si="8"/>
        <v>0</v>
      </c>
    </row>
    <row r="25" spans="1:7">
      <c r="A25" s="97" t="s">
        <v>616</v>
      </c>
      <c r="B25" s="9"/>
      <c r="C25" s="9"/>
      <c r="D25" s="7">
        <f t="shared" si="12"/>
        <v>0</v>
      </c>
      <c r="E25" s="9"/>
      <c r="F25" s="9"/>
      <c r="G25" s="9">
        <f t="shared" si="8"/>
        <v>0</v>
      </c>
    </row>
    <row r="26" spans="1:7">
      <c r="A26" s="58" t="s">
        <v>617</v>
      </c>
      <c r="B26" s="7"/>
      <c r="C26" s="7"/>
      <c r="D26" s="7">
        <f t="shared" si="12"/>
        <v>0</v>
      </c>
      <c r="E26" s="7"/>
      <c r="F26" s="7"/>
      <c r="G26" s="7">
        <f t="shared" si="8"/>
        <v>0</v>
      </c>
    </row>
    <row r="27" spans="1:7">
      <c r="A27" s="41" t="s">
        <v>619</v>
      </c>
      <c r="B27" s="7">
        <f>B4+B16</f>
        <v>0</v>
      </c>
      <c r="C27" s="7">
        <f t="shared" ref="C27:G27" si="13">C4+C16</f>
        <v>0</v>
      </c>
      <c r="D27" s="7">
        <f t="shared" si="13"/>
        <v>0</v>
      </c>
      <c r="E27" s="7">
        <f t="shared" si="13"/>
        <v>0</v>
      </c>
      <c r="F27" s="7">
        <f t="shared" si="13"/>
        <v>0</v>
      </c>
      <c r="G27" s="7">
        <f t="shared" si="13"/>
        <v>0</v>
      </c>
    </row>
    <row r="28" spans="1:7" ht="5.0999999999999996" customHeight="1">
      <c r="A28" s="154"/>
      <c r="B28" s="16"/>
      <c r="C28" s="16"/>
      <c r="D28" s="16"/>
      <c r="E28" s="16"/>
      <c r="F28" s="16"/>
      <c r="G28" s="16"/>
    </row>
  </sheetData>
  <mergeCells count="2">
    <mergeCell ref="A1:G1"/>
    <mergeCell ref="B2:F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9"/>
  <sheetViews>
    <sheetView zoomScale="120" zoomScaleNormal="120" workbookViewId="0">
      <selection activeCell="I12" sqref="I12"/>
    </sheetView>
  </sheetViews>
  <sheetFormatPr baseColWidth="10" defaultRowHeight="11.25"/>
  <cols>
    <col min="1" max="1" width="65.83203125" style="18" customWidth="1"/>
    <col min="2" max="3" width="13.83203125" style="18" customWidth="1"/>
    <col min="4" max="4" width="65.83203125" style="18" customWidth="1"/>
    <col min="5" max="6" width="13.83203125" style="18" customWidth="1"/>
    <col min="7" max="16384" width="12" style="18"/>
  </cols>
  <sheetData>
    <row r="1" spans="1:6" ht="45.95" customHeight="1">
      <c r="A1" s="22" t="s">
        <v>119</v>
      </c>
      <c r="B1" s="23"/>
      <c r="C1" s="23"/>
      <c r="D1" s="23"/>
      <c r="E1" s="23"/>
      <c r="F1" s="24"/>
    </row>
    <row r="2" spans="1:6">
      <c r="A2" s="1" t="s">
        <v>0</v>
      </c>
      <c r="B2" s="2">
        <v>2022</v>
      </c>
      <c r="C2" s="2">
        <v>2021</v>
      </c>
      <c r="D2" s="1" t="s">
        <v>0</v>
      </c>
      <c r="E2" s="2">
        <v>2022</v>
      </c>
      <c r="F2" s="2">
        <v>2021</v>
      </c>
    </row>
    <row r="3" spans="1:6">
      <c r="A3" s="3"/>
      <c r="B3" s="4"/>
      <c r="C3" s="4"/>
      <c r="D3" s="5"/>
      <c r="E3" s="4"/>
      <c r="F3" s="4"/>
    </row>
    <row r="4" spans="1:6">
      <c r="A4" s="6" t="s">
        <v>1</v>
      </c>
      <c r="B4" s="7"/>
      <c r="C4" s="7"/>
      <c r="D4" s="8" t="s">
        <v>2</v>
      </c>
      <c r="E4" s="7"/>
      <c r="F4" s="7"/>
    </row>
    <row r="5" spans="1:6">
      <c r="A5" s="6" t="s">
        <v>3</v>
      </c>
      <c r="B5" s="9"/>
      <c r="C5" s="9"/>
      <c r="D5" s="8" t="s">
        <v>4</v>
      </c>
      <c r="E5" s="9"/>
      <c r="F5" s="9"/>
    </row>
    <row r="6" spans="1:6">
      <c r="A6" s="3" t="s">
        <v>5</v>
      </c>
      <c r="B6" s="9">
        <f>SUM(B7:B13)</f>
        <v>663959.49</v>
      </c>
      <c r="C6" s="9">
        <f>SUM(C7:C13)</f>
        <v>561906.86</v>
      </c>
      <c r="D6" s="5" t="s">
        <v>6</v>
      </c>
      <c r="E6" s="9">
        <f>SUM(E7:E15)</f>
        <v>52682.02</v>
      </c>
      <c r="F6" s="9">
        <f>SUM(F7:F15)</f>
        <v>48975.4</v>
      </c>
    </row>
    <row r="7" spans="1:6">
      <c r="A7" s="10" t="s">
        <v>7</v>
      </c>
      <c r="B7" s="9"/>
      <c r="C7" s="9"/>
      <c r="D7" s="11" t="s">
        <v>8</v>
      </c>
      <c r="E7" s="9">
        <v>0</v>
      </c>
      <c r="F7" s="9">
        <v>0</v>
      </c>
    </row>
    <row r="8" spans="1:6">
      <c r="A8" s="10" t="s">
        <v>9</v>
      </c>
      <c r="B8" s="9"/>
      <c r="C8" s="9"/>
      <c r="D8" s="11" t="s">
        <v>10</v>
      </c>
      <c r="E8" s="9">
        <v>0</v>
      </c>
      <c r="F8" s="9">
        <v>0</v>
      </c>
    </row>
    <row r="9" spans="1:6">
      <c r="A9" s="10" t="s">
        <v>11</v>
      </c>
      <c r="B9" s="9">
        <v>663959.49</v>
      </c>
      <c r="C9" s="9">
        <v>561906.86</v>
      </c>
      <c r="D9" s="11" t="s">
        <v>12</v>
      </c>
      <c r="E9" s="9"/>
      <c r="F9" s="9"/>
    </row>
    <row r="10" spans="1:6">
      <c r="A10" s="10" t="s">
        <v>13</v>
      </c>
      <c r="B10" s="9"/>
      <c r="C10" s="9"/>
      <c r="D10" s="11" t="s">
        <v>14</v>
      </c>
      <c r="E10" s="9"/>
      <c r="F10" s="9"/>
    </row>
    <row r="11" spans="1:6">
      <c r="A11" s="10" t="s">
        <v>15</v>
      </c>
      <c r="B11" s="9"/>
      <c r="C11" s="9"/>
      <c r="D11" s="11" t="s">
        <v>16</v>
      </c>
      <c r="E11" s="9"/>
      <c r="F11" s="9"/>
    </row>
    <row r="12" spans="1:6" ht="22.5">
      <c r="A12" s="10" t="s">
        <v>17</v>
      </c>
      <c r="B12" s="9"/>
      <c r="C12" s="9"/>
      <c r="D12" s="11" t="s">
        <v>18</v>
      </c>
      <c r="E12" s="9"/>
      <c r="F12" s="9"/>
    </row>
    <row r="13" spans="1:6">
      <c r="A13" s="10" t="s">
        <v>19</v>
      </c>
      <c r="B13" s="9"/>
      <c r="C13" s="9"/>
      <c r="D13" s="11" t="s">
        <v>20</v>
      </c>
      <c r="E13" s="9">
        <v>52682.02</v>
      </c>
      <c r="F13" s="9">
        <v>48975.4</v>
      </c>
    </row>
    <row r="14" spans="1:6">
      <c r="A14" s="3" t="s">
        <v>21</v>
      </c>
      <c r="B14" s="9">
        <f>SUM(B15:B21)</f>
        <v>79084.73000000001</v>
      </c>
      <c r="C14" s="9">
        <f>SUM(C15:C21)</f>
        <v>79084.73000000001</v>
      </c>
      <c r="D14" s="11" t="s">
        <v>22</v>
      </c>
      <c r="E14" s="9"/>
      <c r="F14" s="9"/>
    </row>
    <row r="15" spans="1:6">
      <c r="A15" s="10" t="s">
        <v>23</v>
      </c>
      <c r="B15" s="9"/>
      <c r="C15" s="9"/>
      <c r="D15" s="11" t="s">
        <v>24</v>
      </c>
      <c r="E15" s="9">
        <v>0</v>
      </c>
      <c r="F15" s="9">
        <v>0</v>
      </c>
    </row>
    <row r="16" spans="1:6">
      <c r="A16" s="10" t="s">
        <v>25</v>
      </c>
      <c r="B16" s="9">
        <v>52246.15</v>
      </c>
      <c r="C16" s="9">
        <v>52246.15</v>
      </c>
      <c r="D16" s="5" t="s">
        <v>26</v>
      </c>
      <c r="E16" s="9">
        <f>SUM(E17:E19)</f>
        <v>0</v>
      </c>
      <c r="F16" s="9">
        <f>SUM(F17:F19)</f>
        <v>0</v>
      </c>
    </row>
    <row r="17" spans="1:6">
      <c r="A17" s="10" t="s">
        <v>27</v>
      </c>
      <c r="B17" s="9">
        <v>8326.58</v>
      </c>
      <c r="C17" s="9">
        <v>8326.58</v>
      </c>
      <c r="D17" s="11" t="s">
        <v>28</v>
      </c>
      <c r="E17" s="9">
        <v>0</v>
      </c>
      <c r="F17" s="9">
        <v>0</v>
      </c>
    </row>
    <row r="18" spans="1:6" ht="13.5" customHeight="1">
      <c r="A18" s="10" t="s">
        <v>29</v>
      </c>
      <c r="B18" s="9"/>
      <c r="C18" s="9"/>
      <c r="D18" s="11" t="s">
        <v>30</v>
      </c>
      <c r="E18" s="9">
        <v>0</v>
      </c>
      <c r="F18" s="9">
        <v>0</v>
      </c>
    </row>
    <row r="19" spans="1:6">
      <c r="A19" s="10" t="s">
        <v>31</v>
      </c>
      <c r="B19" s="9">
        <v>0</v>
      </c>
      <c r="C19" s="9">
        <v>0</v>
      </c>
      <c r="D19" s="11" t="s">
        <v>32</v>
      </c>
      <c r="E19" s="9">
        <v>0</v>
      </c>
      <c r="F19" s="9">
        <v>0</v>
      </c>
    </row>
    <row r="20" spans="1:6">
      <c r="A20" s="10" t="s">
        <v>33</v>
      </c>
      <c r="B20" s="9"/>
      <c r="C20" s="9"/>
      <c r="D20" s="5" t="s">
        <v>34</v>
      </c>
      <c r="E20" s="9">
        <f>SUM(E21:E22)</f>
        <v>0</v>
      </c>
      <c r="F20" s="9">
        <f>SUM(F21:F22)</f>
        <v>0</v>
      </c>
    </row>
    <row r="21" spans="1:6">
      <c r="A21" s="10" t="s">
        <v>35</v>
      </c>
      <c r="B21" s="9">
        <v>18512</v>
      </c>
      <c r="C21" s="9">
        <v>18512</v>
      </c>
      <c r="D21" s="11" t="s">
        <v>36</v>
      </c>
      <c r="E21" s="9">
        <v>0</v>
      </c>
      <c r="F21" s="9">
        <v>0</v>
      </c>
    </row>
    <row r="22" spans="1:6">
      <c r="A22" s="3" t="s">
        <v>37</v>
      </c>
      <c r="B22" s="9">
        <f>SUM(B23:B27)</f>
        <v>0</v>
      </c>
      <c r="C22" s="9">
        <f>SUM(C23:C27)</f>
        <v>0</v>
      </c>
      <c r="D22" s="11" t="s">
        <v>38</v>
      </c>
      <c r="E22" s="9">
        <v>0</v>
      </c>
      <c r="F22" s="9">
        <v>0</v>
      </c>
    </row>
    <row r="23" spans="1:6" ht="22.5">
      <c r="A23" s="10" t="s">
        <v>39</v>
      </c>
      <c r="B23" s="9"/>
      <c r="C23" s="9"/>
      <c r="D23" s="5" t="s">
        <v>40</v>
      </c>
      <c r="E23" s="9">
        <v>0</v>
      </c>
      <c r="F23" s="9">
        <v>0</v>
      </c>
    </row>
    <row r="24" spans="1:6" ht="22.5">
      <c r="A24" s="10" t="s">
        <v>41</v>
      </c>
      <c r="B24" s="9"/>
      <c r="C24" s="9"/>
      <c r="D24" s="5" t="s">
        <v>42</v>
      </c>
      <c r="E24" s="9">
        <f>SUM(E25:E27)</f>
        <v>0</v>
      </c>
      <c r="F24" s="9">
        <f>SUM(F25:F27)</f>
        <v>0</v>
      </c>
    </row>
    <row r="25" spans="1:6" ht="22.5">
      <c r="A25" s="10" t="s">
        <v>43</v>
      </c>
      <c r="B25" s="9"/>
      <c r="C25" s="9"/>
      <c r="D25" s="11" t="s">
        <v>44</v>
      </c>
      <c r="E25" s="9">
        <v>0</v>
      </c>
      <c r="F25" s="9">
        <v>0</v>
      </c>
    </row>
    <row r="26" spans="1:6">
      <c r="A26" s="10" t="s">
        <v>45</v>
      </c>
      <c r="B26" s="9"/>
      <c r="C26" s="9"/>
      <c r="D26" s="11" t="s">
        <v>46</v>
      </c>
      <c r="E26" s="9">
        <v>0</v>
      </c>
      <c r="F26" s="9">
        <v>0</v>
      </c>
    </row>
    <row r="27" spans="1:6">
      <c r="A27" s="10" t="s">
        <v>47</v>
      </c>
      <c r="B27" s="9"/>
      <c r="C27" s="9"/>
      <c r="D27" s="11" t="s">
        <v>48</v>
      </c>
      <c r="E27" s="9">
        <v>0</v>
      </c>
      <c r="F27" s="9">
        <v>0</v>
      </c>
    </row>
    <row r="28" spans="1:6" ht="22.5">
      <c r="A28" s="3" t="s">
        <v>49</v>
      </c>
      <c r="B28" s="9">
        <f>SUM(B29:B33)</f>
        <v>0</v>
      </c>
      <c r="C28" s="9">
        <f>SUM(C29:C33)</f>
        <v>0</v>
      </c>
      <c r="D28" s="5" t="s">
        <v>50</v>
      </c>
      <c r="E28" s="9">
        <f>SUM(E29:E34)</f>
        <v>0</v>
      </c>
      <c r="F28" s="9">
        <f>SUM(F29:F34)</f>
        <v>0</v>
      </c>
    </row>
    <row r="29" spans="1:6">
      <c r="A29" s="10" t="s">
        <v>51</v>
      </c>
      <c r="B29" s="9">
        <v>0</v>
      </c>
      <c r="C29" s="9">
        <v>0</v>
      </c>
      <c r="D29" s="11" t="s">
        <v>52</v>
      </c>
      <c r="E29" s="9"/>
      <c r="F29" s="9"/>
    </row>
    <row r="30" spans="1:6">
      <c r="A30" s="10" t="s">
        <v>53</v>
      </c>
      <c r="B30" s="9"/>
      <c r="C30" s="9"/>
      <c r="D30" s="11" t="s">
        <v>54</v>
      </c>
      <c r="E30" s="9"/>
      <c r="F30" s="9"/>
    </row>
    <row r="31" spans="1:6">
      <c r="A31" s="10" t="s">
        <v>55</v>
      </c>
      <c r="B31" s="9"/>
      <c r="C31" s="9"/>
      <c r="D31" s="11" t="s">
        <v>56</v>
      </c>
      <c r="E31" s="9"/>
      <c r="F31" s="9"/>
    </row>
    <row r="32" spans="1:6">
      <c r="A32" s="10" t="s">
        <v>57</v>
      </c>
      <c r="B32" s="9"/>
      <c r="C32" s="9"/>
      <c r="D32" s="11" t="s">
        <v>58</v>
      </c>
      <c r="E32" s="9"/>
      <c r="F32" s="9"/>
    </row>
    <row r="33" spans="1:6">
      <c r="A33" s="10" t="s">
        <v>59</v>
      </c>
      <c r="B33" s="9"/>
      <c r="C33" s="9"/>
      <c r="D33" s="11" t="s">
        <v>60</v>
      </c>
      <c r="E33" s="9"/>
      <c r="F33" s="9"/>
    </row>
    <row r="34" spans="1:6">
      <c r="A34" s="3" t="s">
        <v>61</v>
      </c>
      <c r="B34" s="9">
        <v>0</v>
      </c>
      <c r="C34" s="9">
        <v>0</v>
      </c>
      <c r="D34" s="11" t="s">
        <v>62</v>
      </c>
      <c r="E34" s="9"/>
      <c r="F34" s="9"/>
    </row>
    <row r="35" spans="1:6">
      <c r="A35" s="3" t="s">
        <v>63</v>
      </c>
      <c r="B35" s="9">
        <f>SUM(B36:B37)</f>
        <v>0</v>
      </c>
      <c r="C35" s="9">
        <f>SUM(C36:C37)</f>
        <v>0</v>
      </c>
      <c r="D35" s="5" t="s">
        <v>64</v>
      </c>
      <c r="E35" s="9">
        <f>SUM(E36:E38)</f>
        <v>0</v>
      </c>
      <c r="F35" s="9">
        <f>SUM(F36:F38)</f>
        <v>0</v>
      </c>
    </row>
    <row r="36" spans="1:6" ht="22.5">
      <c r="A36" s="10" t="s">
        <v>65</v>
      </c>
      <c r="B36" s="9">
        <v>0</v>
      </c>
      <c r="C36" s="9">
        <v>0</v>
      </c>
      <c r="D36" s="11" t="s">
        <v>66</v>
      </c>
      <c r="E36" s="9">
        <v>0</v>
      </c>
      <c r="F36" s="9">
        <v>0</v>
      </c>
    </row>
    <row r="37" spans="1:6">
      <c r="A37" s="10" t="s">
        <v>67</v>
      </c>
      <c r="B37" s="9">
        <v>0</v>
      </c>
      <c r="C37" s="9">
        <v>0</v>
      </c>
      <c r="D37" s="11" t="s">
        <v>68</v>
      </c>
      <c r="E37" s="9">
        <v>0</v>
      </c>
      <c r="F37" s="9">
        <v>0</v>
      </c>
    </row>
    <row r="38" spans="1:6">
      <c r="A38" s="3" t="s">
        <v>69</v>
      </c>
      <c r="B38" s="9">
        <f>SUM(B39:B42)</f>
        <v>0</v>
      </c>
      <c r="C38" s="9">
        <f>SUM(C39:C42)</f>
        <v>0</v>
      </c>
      <c r="D38" s="11" t="s">
        <v>70</v>
      </c>
      <c r="E38" s="9">
        <v>0</v>
      </c>
      <c r="F38" s="9">
        <v>0</v>
      </c>
    </row>
    <row r="39" spans="1:6">
      <c r="A39" s="10" t="s">
        <v>71</v>
      </c>
      <c r="B39" s="9"/>
      <c r="C39" s="9"/>
      <c r="D39" s="5" t="s">
        <v>72</v>
      </c>
      <c r="E39" s="9">
        <f>SUM(E40:E42)</f>
        <v>0</v>
      </c>
      <c r="F39" s="9">
        <f>SUM(F40:F42)</f>
        <v>0</v>
      </c>
    </row>
    <row r="40" spans="1:6">
      <c r="A40" s="10" t="s">
        <v>73</v>
      </c>
      <c r="B40" s="9"/>
      <c r="C40" s="9"/>
      <c r="D40" s="11" t="s">
        <v>74</v>
      </c>
      <c r="E40" s="9">
        <v>0</v>
      </c>
      <c r="F40" s="9">
        <v>0</v>
      </c>
    </row>
    <row r="41" spans="1:6" ht="22.5">
      <c r="A41" s="10" t="s">
        <v>75</v>
      </c>
      <c r="B41" s="9"/>
      <c r="C41" s="9"/>
      <c r="D41" s="11" t="s">
        <v>76</v>
      </c>
      <c r="E41" s="9">
        <v>0</v>
      </c>
      <c r="F41" s="9">
        <v>0</v>
      </c>
    </row>
    <row r="42" spans="1:6">
      <c r="A42" s="10" t="s">
        <v>77</v>
      </c>
      <c r="B42" s="9"/>
      <c r="C42" s="9"/>
      <c r="D42" s="11" t="s">
        <v>78</v>
      </c>
      <c r="E42" s="9">
        <v>0</v>
      </c>
      <c r="F42" s="9">
        <v>0</v>
      </c>
    </row>
    <row r="43" spans="1:6">
      <c r="A43" s="3"/>
      <c r="B43" s="9"/>
      <c r="C43" s="9"/>
      <c r="D43" s="5"/>
      <c r="E43" s="9"/>
      <c r="F43" s="9"/>
    </row>
    <row r="44" spans="1:6">
      <c r="A44" s="6" t="s">
        <v>79</v>
      </c>
      <c r="B44" s="7">
        <f>B6+B14+B22+B28+B34+B35+B38</f>
        <v>743044.22</v>
      </c>
      <c r="C44" s="7">
        <f>C6+C14+C22+C28+C34+C35+C38</f>
        <v>640991.59</v>
      </c>
      <c r="D44" s="8" t="s">
        <v>80</v>
      </c>
      <c r="E44" s="7">
        <f>E6+E16+E20+E23+E24+E28+E35+E39</f>
        <v>52682.02</v>
      </c>
      <c r="F44" s="7">
        <f>F6+F16+F20+F23+F24+F28+F35+F39</f>
        <v>48975.4</v>
      </c>
    </row>
    <row r="45" spans="1:6">
      <c r="A45" s="6"/>
      <c r="B45" s="9"/>
      <c r="C45" s="9"/>
      <c r="D45" s="8"/>
      <c r="E45" s="9"/>
      <c r="F45" s="9"/>
    </row>
    <row r="46" spans="1:6">
      <c r="A46" s="12" t="s">
        <v>81</v>
      </c>
      <c r="B46" s="9"/>
      <c r="C46" s="9"/>
      <c r="D46" s="8" t="s">
        <v>82</v>
      </c>
      <c r="E46" s="9"/>
      <c r="F46" s="9"/>
    </row>
    <row r="47" spans="1:6">
      <c r="A47" s="13" t="s">
        <v>83</v>
      </c>
      <c r="B47" s="9">
        <v>0</v>
      </c>
      <c r="C47" s="9">
        <v>0</v>
      </c>
      <c r="D47" s="5" t="s">
        <v>84</v>
      </c>
      <c r="E47" s="9">
        <v>0</v>
      </c>
      <c r="F47" s="9">
        <v>0</v>
      </c>
    </row>
    <row r="48" spans="1:6">
      <c r="A48" s="13" t="s">
        <v>85</v>
      </c>
      <c r="B48" s="9">
        <v>0</v>
      </c>
      <c r="C48" s="9">
        <v>0</v>
      </c>
      <c r="D48" s="5" t="s">
        <v>86</v>
      </c>
      <c r="E48" s="9">
        <v>0</v>
      </c>
      <c r="F48" s="9">
        <v>0</v>
      </c>
    </row>
    <row r="49" spans="1:6">
      <c r="A49" s="13" t="s">
        <v>87</v>
      </c>
      <c r="B49" s="9">
        <v>0</v>
      </c>
      <c r="C49" s="9">
        <v>0</v>
      </c>
      <c r="D49" s="5" t="s">
        <v>88</v>
      </c>
      <c r="E49" s="9">
        <v>0</v>
      </c>
      <c r="F49" s="9">
        <v>0</v>
      </c>
    </row>
    <row r="50" spans="1:6">
      <c r="A50" s="13" t="s">
        <v>89</v>
      </c>
      <c r="B50" s="9">
        <v>1066062.92</v>
      </c>
      <c r="C50" s="9">
        <v>1066062.92</v>
      </c>
      <c r="D50" s="5" t="s">
        <v>90</v>
      </c>
      <c r="E50" s="9">
        <v>0</v>
      </c>
      <c r="F50" s="9">
        <v>0</v>
      </c>
    </row>
    <row r="51" spans="1:6" ht="12.75" customHeight="1">
      <c r="A51" s="13" t="s">
        <v>91</v>
      </c>
      <c r="B51" s="9">
        <v>45644.45</v>
      </c>
      <c r="C51" s="9">
        <v>45644.45</v>
      </c>
      <c r="D51" s="5" t="s">
        <v>92</v>
      </c>
      <c r="E51" s="9">
        <v>0</v>
      </c>
      <c r="F51" s="9">
        <v>0</v>
      </c>
    </row>
    <row r="52" spans="1:6">
      <c r="A52" s="13" t="s">
        <v>93</v>
      </c>
      <c r="B52" s="9">
        <v>-824186.82</v>
      </c>
      <c r="C52" s="9">
        <v>-824186.82</v>
      </c>
      <c r="D52" s="5" t="s">
        <v>94</v>
      </c>
      <c r="E52" s="9">
        <v>0</v>
      </c>
      <c r="F52" s="9">
        <v>0</v>
      </c>
    </row>
    <row r="53" spans="1:6">
      <c r="A53" s="13" t="s">
        <v>95</v>
      </c>
      <c r="B53" s="9">
        <v>0</v>
      </c>
      <c r="C53" s="9">
        <v>0</v>
      </c>
      <c r="D53" s="8"/>
      <c r="E53" s="9"/>
      <c r="F53" s="9"/>
    </row>
    <row r="54" spans="1:6">
      <c r="A54" s="13" t="s">
        <v>96</v>
      </c>
      <c r="B54" s="9">
        <v>0</v>
      </c>
      <c r="C54" s="9">
        <v>0</v>
      </c>
      <c r="D54" s="8" t="s">
        <v>97</v>
      </c>
      <c r="E54" s="7">
        <f>SUM(E47:E52)</f>
        <v>0</v>
      </c>
      <c r="F54" s="7">
        <f>SUM(F47:F52)</f>
        <v>0</v>
      </c>
    </row>
    <row r="55" spans="1:6">
      <c r="A55" s="13" t="s">
        <v>98</v>
      </c>
      <c r="B55" s="9">
        <v>0</v>
      </c>
      <c r="C55" s="9">
        <v>0</v>
      </c>
      <c r="D55" s="14"/>
      <c r="E55" s="9"/>
      <c r="F55" s="9"/>
    </row>
    <row r="56" spans="1:6">
      <c r="A56" s="13"/>
      <c r="B56" s="9"/>
      <c r="C56" s="9"/>
      <c r="D56" s="8" t="s">
        <v>99</v>
      </c>
      <c r="E56" s="7">
        <f>E54+E44</f>
        <v>52682.02</v>
      </c>
      <c r="F56" s="7">
        <f>F54+F44</f>
        <v>48975.4</v>
      </c>
    </row>
    <row r="57" spans="1:6">
      <c r="A57" s="12" t="s">
        <v>100</v>
      </c>
      <c r="B57" s="7">
        <f>SUM(B47:B55)</f>
        <v>287520.54999999993</v>
      </c>
      <c r="C57" s="7">
        <f>SUM(C47:C55)</f>
        <v>287520.54999999993</v>
      </c>
      <c r="D57" s="5"/>
      <c r="E57" s="9"/>
      <c r="F57" s="9"/>
    </row>
    <row r="58" spans="1:6">
      <c r="A58" s="13"/>
      <c r="B58" s="9"/>
      <c r="C58" s="9"/>
      <c r="D58" s="8" t="s">
        <v>101</v>
      </c>
      <c r="E58" s="9"/>
      <c r="F58" s="9"/>
    </row>
    <row r="59" spans="1:6">
      <c r="A59" s="12" t="s">
        <v>102</v>
      </c>
      <c r="B59" s="7">
        <f>B44+B57</f>
        <v>1030564.7699999999</v>
      </c>
      <c r="C59" s="7">
        <f>C44+C57</f>
        <v>928512.1399999999</v>
      </c>
      <c r="D59" s="8"/>
      <c r="E59" s="9"/>
      <c r="F59" s="9"/>
    </row>
    <row r="60" spans="1:6">
      <c r="A60" s="13"/>
      <c r="B60" s="9"/>
      <c r="C60" s="9"/>
      <c r="D60" s="8" t="s">
        <v>103</v>
      </c>
      <c r="E60" s="9">
        <f>SUM(E61:E63)</f>
        <v>167878.29</v>
      </c>
      <c r="F60" s="9">
        <f>SUM(F61:F63)</f>
        <v>167878.29</v>
      </c>
    </row>
    <row r="61" spans="1:6">
      <c r="A61" s="13"/>
      <c r="B61" s="9"/>
      <c r="C61" s="9"/>
      <c r="D61" s="5" t="s">
        <v>104</v>
      </c>
      <c r="E61" s="9">
        <v>167878.29</v>
      </c>
      <c r="F61" s="9">
        <v>167878.29</v>
      </c>
    </row>
    <row r="62" spans="1:6">
      <c r="A62" s="13"/>
      <c r="B62" s="9"/>
      <c r="C62" s="9"/>
      <c r="D62" s="5" t="s">
        <v>105</v>
      </c>
      <c r="E62" s="9">
        <v>0</v>
      </c>
      <c r="F62" s="9">
        <v>0</v>
      </c>
    </row>
    <row r="63" spans="1:6">
      <c r="A63" s="13"/>
      <c r="B63" s="9"/>
      <c r="C63" s="9"/>
      <c r="D63" s="5" t="s">
        <v>106</v>
      </c>
      <c r="E63" s="9">
        <v>0</v>
      </c>
      <c r="F63" s="9">
        <v>0</v>
      </c>
    </row>
    <row r="64" spans="1:6">
      <c r="A64" s="13"/>
      <c r="B64" s="9"/>
      <c r="C64" s="9"/>
      <c r="D64" s="5"/>
      <c r="E64" s="9"/>
      <c r="F64" s="9"/>
    </row>
    <row r="65" spans="1:6">
      <c r="A65" s="13"/>
      <c r="B65" s="9"/>
      <c r="C65" s="9"/>
      <c r="D65" s="8" t="s">
        <v>107</v>
      </c>
      <c r="E65" s="9">
        <f>SUM(E66:E70)</f>
        <v>810004.46</v>
      </c>
      <c r="F65" s="9">
        <f>SUM(F66:F70)</f>
        <v>711658.45000000007</v>
      </c>
    </row>
    <row r="66" spans="1:6">
      <c r="A66" s="13"/>
      <c r="B66" s="9"/>
      <c r="C66" s="9"/>
      <c r="D66" s="5" t="s">
        <v>108</v>
      </c>
      <c r="E66" s="9">
        <v>98346.01</v>
      </c>
      <c r="F66" s="9">
        <v>135431.64000000001</v>
      </c>
    </row>
    <row r="67" spans="1:6">
      <c r="A67" s="13"/>
      <c r="B67" s="9"/>
      <c r="C67" s="9"/>
      <c r="D67" s="5" t="s">
        <v>109</v>
      </c>
      <c r="E67" s="9">
        <v>711658.45</v>
      </c>
      <c r="F67" s="9">
        <v>576226.81000000006</v>
      </c>
    </row>
    <row r="68" spans="1:6">
      <c r="A68" s="13"/>
      <c r="B68" s="9"/>
      <c r="C68" s="9"/>
      <c r="D68" s="5" t="s">
        <v>110</v>
      </c>
      <c r="E68" s="9">
        <v>0</v>
      </c>
      <c r="F68" s="9">
        <v>0</v>
      </c>
    </row>
    <row r="69" spans="1:6">
      <c r="A69" s="13"/>
      <c r="B69" s="9"/>
      <c r="C69" s="9"/>
      <c r="D69" s="5" t="s">
        <v>111</v>
      </c>
      <c r="E69" s="9">
        <v>0</v>
      </c>
      <c r="F69" s="9">
        <v>0</v>
      </c>
    </row>
    <row r="70" spans="1:6">
      <c r="A70" s="13"/>
      <c r="B70" s="9"/>
      <c r="C70" s="9"/>
      <c r="D70" s="5" t="s">
        <v>112</v>
      </c>
      <c r="E70" s="9">
        <v>0</v>
      </c>
      <c r="F70" s="9">
        <v>0</v>
      </c>
    </row>
    <row r="71" spans="1:6">
      <c r="A71" s="13"/>
      <c r="B71" s="9"/>
      <c r="C71" s="9"/>
      <c r="D71" s="5"/>
      <c r="E71" s="9"/>
      <c r="F71" s="9"/>
    </row>
    <row r="72" spans="1:6" ht="22.5">
      <c r="A72" s="13"/>
      <c r="B72" s="9"/>
      <c r="C72" s="9"/>
      <c r="D72" s="8" t="s">
        <v>113</v>
      </c>
      <c r="E72" s="9">
        <f>SUM(E73:E74)</f>
        <v>0</v>
      </c>
      <c r="F72" s="9">
        <f>SUM(F73:F74)</f>
        <v>0</v>
      </c>
    </row>
    <row r="73" spans="1:6">
      <c r="A73" s="13"/>
      <c r="B73" s="9"/>
      <c r="C73" s="9"/>
      <c r="D73" s="5" t="s">
        <v>114</v>
      </c>
      <c r="E73" s="9">
        <v>0</v>
      </c>
      <c r="F73" s="9">
        <v>0</v>
      </c>
    </row>
    <row r="74" spans="1:6">
      <c r="A74" s="13"/>
      <c r="B74" s="9"/>
      <c r="C74" s="9"/>
      <c r="D74" s="5" t="s">
        <v>115</v>
      </c>
      <c r="E74" s="9">
        <v>0</v>
      </c>
      <c r="F74" s="9">
        <v>0</v>
      </c>
    </row>
    <row r="75" spans="1:6">
      <c r="A75" s="13"/>
      <c r="B75" s="9"/>
      <c r="C75" s="9"/>
      <c r="D75" s="5"/>
      <c r="E75" s="9"/>
      <c r="F75" s="9"/>
    </row>
    <row r="76" spans="1:6">
      <c r="A76" s="13"/>
      <c r="B76" s="9"/>
      <c r="C76" s="9"/>
      <c r="D76" s="8" t="s">
        <v>116</v>
      </c>
      <c r="E76" s="7">
        <f>E60+E65+E72</f>
        <v>977882.75</v>
      </c>
      <c r="F76" s="7">
        <f>F60+F65+F72</f>
        <v>879536.74000000011</v>
      </c>
    </row>
    <row r="77" spans="1:6">
      <c r="A77" s="13"/>
      <c r="B77" s="9"/>
      <c r="C77" s="9"/>
      <c r="D77" s="5"/>
      <c r="E77" s="9"/>
      <c r="F77" s="9"/>
    </row>
    <row r="78" spans="1:6">
      <c r="A78" s="13"/>
      <c r="B78" s="9"/>
      <c r="C78" s="9"/>
      <c r="D78" s="8" t="s">
        <v>117</v>
      </c>
      <c r="E78" s="7">
        <f>E56+E76</f>
        <v>1030564.77</v>
      </c>
      <c r="F78" s="7">
        <f>F56+F76</f>
        <v>928512.14000000013</v>
      </c>
    </row>
    <row r="79" spans="1:6">
      <c r="A79" s="15"/>
      <c r="B79" s="16"/>
      <c r="C79" s="16"/>
      <c r="D79" s="17"/>
      <c r="E79" s="16"/>
      <c r="F79" s="16"/>
    </row>
  </sheetData>
  <mergeCells count="1">
    <mergeCell ref="A1:F1"/>
  </mergeCell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0"/>
  <sheetViews>
    <sheetView workbookViewId="0">
      <selection sqref="A1:H1"/>
    </sheetView>
  </sheetViews>
  <sheetFormatPr baseColWidth="10" defaultRowHeight="11.25"/>
  <cols>
    <col min="1" max="1" width="55.1640625" style="18" customWidth="1"/>
    <col min="2" max="2" width="17.33203125" style="18" customWidth="1"/>
    <col min="3" max="4" width="17.83203125" style="18" customWidth="1"/>
    <col min="5" max="5" width="18.6640625" style="18" customWidth="1"/>
    <col min="6" max="7" width="17.83203125" style="18" customWidth="1"/>
    <col min="8" max="8" width="23.83203125" style="18" customWidth="1"/>
    <col min="9" max="16384" width="12" style="18"/>
  </cols>
  <sheetData>
    <row r="1" spans="1:8" ht="45.95" customHeight="1">
      <c r="A1" s="25" t="s">
        <v>120</v>
      </c>
      <c r="B1" s="26"/>
      <c r="C1" s="26"/>
      <c r="D1" s="26"/>
      <c r="E1" s="26"/>
      <c r="F1" s="26"/>
      <c r="G1" s="26"/>
      <c r="H1" s="27"/>
    </row>
    <row r="2" spans="1:8" ht="45">
      <c r="A2" s="28" t="s">
        <v>121</v>
      </c>
      <c r="B2" s="28" t="s">
        <v>122</v>
      </c>
      <c r="C2" s="28" t="s">
        <v>123</v>
      </c>
      <c r="D2" s="28" t="s">
        <v>124</v>
      </c>
      <c r="E2" s="28" t="s">
        <v>125</v>
      </c>
      <c r="F2" s="28" t="s">
        <v>126</v>
      </c>
      <c r="G2" s="28" t="s">
        <v>127</v>
      </c>
      <c r="H2" s="28" t="s">
        <v>128</v>
      </c>
    </row>
    <row r="3" spans="1:8" ht="5.0999999999999996" customHeight="1">
      <c r="A3" s="13"/>
      <c r="B3" s="29"/>
      <c r="C3" s="29"/>
      <c r="D3" s="29"/>
      <c r="E3" s="29"/>
      <c r="F3" s="29"/>
      <c r="G3" s="29"/>
      <c r="H3" s="29"/>
    </row>
    <row r="4" spans="1:8">
      <c r="A4" s="12" t="s">
        <v>129</v>
      </c>
      <c r="B4" s="30">
        <f>+B5+B9</f>
        <v>0</v>
      </c>
      <c r="C4" s="30">
        <f t="shared" ref="C4:H4" si="0">+C5+C9</f>
        <v>0</v>
      </c>
      <c r="D4" s="30">
        <f t="shared" si="0"/>
        <v>0</v>
      </c>
      <c r="E4" s="30">
        <f t="shared" si="0"/>
        <v>0</v>
      </c>
      <c r="F4" s="30">
        <f t="shared" si="0"/>
        <v>0</v>
      </c>
      <c r="G4" s="30">
        <f t="shared" si="0"/>
        <v>0</v>
      </c>
      <c r="H4" s="30">
        <f t="shared" si="0"/>
        <v>0</v>
      </c>
    </row>
    <row r="5" spans="1:8">
      <c r="A5" s="12" t="s">
        <v>130</v>
      </c>
      <c r="B5" s="30">
        <f>SUM(B6:B8)</f>
        <v>0</v>
      </c>
      <c r="C5" s="30">
        <f t="shared" ref="C5:H5" si="1">SUM(C6:C8)</f>
        <v>0</v>
      </c>
      <c r="D5" s="30">
        <f t="shared" si="1"/>
        <v>0</v>
      </c>
      <c r="E5" s="30">
        <f t="shared" si="1"/>
        <v>0</v>
      </c>
      <c r="F5" s="30">
        <f t="shared" si="1"/>
        <v>0</v>
      </c>
      <c r="G5" s="30">
        <f t="shared" si="1"/>
        <v>0</v>
      </c>
      <c r="H5" s="30">
        <f t="shared" si="1"/>
        <v>0</v>
      </c>
    </row>
    <row r="6" spans="1:8">
      <c r="A6" s="11" t="s">
        <v>131</v>
      </c>
      <c r="B6" s="31"/>
      <c r="C6" s="31"/>
      <c r="D6" s="31">
        <v>0</v>
      </c>
      <c r="E6" s="31"/>
      <c r="F6" s="31">
        <v>0</v>
      </c>
      <c r="G6" s="31"/>
      <c r="H6" s="31"/>
    </row>
    <row r="7" spans="1:8">
      <c r="A7" s="11" t="s">
        <v>132</v>
      </c>
      <c r="B7" s="31"/>
      <c r="C7" s="31"/>
      <c r="D7" s="31"/>
      <c r="E7" s="31"/>
      <c r="F7" s="31">
        <f t="shared" ref="F7:F12" si="2">B7+C7-D7+E7</f>
        <v>0</v>
      </c>
      <c r="G7" s="31"/>
      <c r="H7" s="31"/>
    </row>
    <row r="8" spans="1:8">
      <c r="A8" s="11" t="s">
        <v>133</v>
      </c>
      <c r="B8" s="31"/>
      <c r="C8" s="31"/>
      <c r="D8" s="31"/>
      <c r="E8" s="31"/>
      <c r="F8" s="31">
        <f t="shared" si="2"/>
        <v>0</v>
      </c>
      <c r="G8" s="31"/>
      <c r="H8" s="31"/>
    </row>
    <row r="9" spans="1:8">
      <c r="A9" s="12" t="s">
        <v>134</v>
      </c>
      <c r="B9" s="30">
        <f>SUM(B10:B12)</f>
        <v>0</v>
      </c>
      <c r="C9" s="30">
        <f t="shared" ref="C9:H9" si="3">SUM(C10:C12)</f>
        <v>0</v>
      </c>
      <c r="D9" s="30">
        <f t="shared" si="3"/>
        <v>0</v>
      </c>
      <c r="E9" s="30">
        <f t="shared" si="3"/>
        <v>0</v>
      </c>
      <c r="F9" s="30">
        <f t="shared" si="3"/>
        <v>0</v>
      </c>
      <c r="G9" s="30">
        <f t="shared" si="3"/>
        <v>0</v>
      </c>
      <c r="H9" s="30">
        <f t="shared" si="3"/>
        <v>0</v>
      </c>
    </row>
    <row r="10" spans="1:8">
      <c r="A10" s="11" t="s">
        <v>135</v>
      </c>
      <c r="B10" s="31">
        <v>0</v>
      </c>
      <c r="C10" s="31">
        <v>0</v>
      </c>
      <c r="D10" s="31"/>
      <c r="E10" s="31"/>
      <c r="F10" s="31">
        <f t="shared" si="2"/>
        <v>0</v>
      </c>
      <c r="G10" s="31"/>
      <c r="H10" s="31"/>
    </row>
    <row r="11" spans="1:8">
      <c r="A11" s="11" t="s">
        <v>136</v>
      </c>
      <c r="B11" s="31">
        <v>0</v>
      </c>
      <c r="C11" s="31">
        <v>0</v>
      </c>
      <c r="D11" s="31"/>
      <c r="E11" s="31"/>
      <c r="F11" s="31">
        <f t="shared" si="2"/>
        <v>0</v>
      </c>
      <c r="G11" s="31"/>
      <c r="H11" s="31"/>
    </row>
    <row r="12" spans="1:8">
      <c r="A12" s="11" t="s">
        <v>137</v>
      </c>
      <c r="B12" s="31">
        <v>0</v>
      </c>
      <c r="C12" s="31">
        <v>0</v>
      </c>
      <c r="D12" s="31"/>
      <c r="E12" s="31"/>
      <c r="F12" s="31">
        <f t="shared" si="2"/>
        <v>0</v>
      </c>
      <c r="G12" s="31"/>
      <c r="H12" s="31"/>
    </row>
    <row r="13" spans="1:8">
      <c r="A13" s="12" t="s">
        <v>138</v>
      </c>
      <c r="B13" s="30">
        <v>0</v>
      </c>
      <c r="C13" s="32"/>
      <c r="D13" s="32"/>
      <c r="E13" s="32"/>
      <c r="F13" s="30">
        <f>B13+C13-D13+E13</f>
        <v>0</v>
      </c>
      <c r="G13" s="32"/>
      <c r="H13" s="32"/>
    </row>
    <row r="14" spans="1:8" ht="5.0999999999999996" customHeight="1">
      <c r="A14" s="12"/>
      <c r="B14" s="30"/>
      <c r="C14" s="30"/>
      <c r="D14" s="30"/>
      <c r="E14" s="30"/>
      <c r="F14" s="30"/>
      <c r="G14" s="30"/>
      <c r="H14" s="30"/>
    </row>
    <row r="15" spans="1:8" ht="16.5" customHeight="1">
      <c r="A15" s="12" t="s">
        <v>139</v>
      </c>
      <c r="B15" s="30">
        <f t="shared" ref="B15:H15" si="4">+B4+B13</f>
        <v>0</v>
      </c>
      <c r="C15" s="30">
        <f t="shared" si="4"/>
        <v>0</v>
      </c>
      <c r="D15" s="30">
        <f t="shared" si="4"/>
        <v>0</v>
      </c>
      <c r="E15" s="30">
        <f t="shared" si="4"/>
        <v>0</v>
      </c>
      <c r="F15" s="30">
        <f t="shared" si="4"/>
        <v>0</v>
      </c>
      <c r="G15" s="30">
        <f t="shared" si="4"/>
        <v>0</v>
      </c>
      <c r="H15" s="30">
        <f t="shared" si="4"/>
        <v>0</v>
      </c>
    </row>
    <row r="16" spans="1:8" ht="5.0999999999999996" customHeight="1">
      <c r="A16" s="12"/>
      <c r="B16" s="30"/>
      <c r="C16" s="30"/>
      <c r="D16" s="30"/>
      <c r="E16" s="30"/>
      <c r="F16" s="30"/>
      <c r="G16" s="30"/>
      <c r="H16" s="30"/>
    </row>
    <row r="17" spans="1:8" ht="16.5" customHeight="1">
      <c r="A17" s="12" t="s">
        <v>140</v>
      </c>
      <c r="B17" s="33"/>
      <c r="C17" s="33"/>
      <c r="D17" s="33"/>
      <c r="E17" s="33"/>
      <c r="F17" s="33"/>
      <c r="G17" s="33"/>
      <c r="H17" s="33"/>
    </row>
    <row r="18" spans="1:8">
      <c r="A18" s="13" t="s">
        <v>141</v>
      </c>
      <c r="B18" s="33"/>
      <c r="C18" s="33"/>
      <c r="D18" s="33"/>
      <c r="E18" s="33"/>
      <c r="F18" s="33"/>
      <c r="G18" s="33"/>
      <c r="H18" s="33"/>
    </row>
    <row r="19" spans="1:8">
      <c r="A19" s="13" t="s">
        <v>142</v>
      </c>
      <c r="B19" s="33"/>
      <c r="C19" s="33"/>
      <c r="D19" s="33"/>
      <c r="E19" s="33"/>
      <c r="F19" s="33"/>
      <c r="G19" s="33"/>
      <c r="H19" s="33"/>
    </row>
    <row r="20" spans="1:8">
      <c r="A20" s="13" t="s">
        <v>143</v>
      </c>
      <c r="B20" s="33"/>
      <c r="C20" s="33"/>
      <c r="D20" s="33"/>
      <c r="E20" s="33"/>
      <c r="F20" s="33"/>
      <c r="G20" s="33"/>
      <c r="H20" s="33"/>
    </row>
    <row r="21" spans="1:8" ht="5.0999999999999996" customHeight="1">
      <c r="A21" s="13"/>
      <c r="B21" s="33"/>
      <c r="C21" s="33"/>
      <c r="D21" s="33"/>
      <c r="E21" s="33"/>
      <c r="F21" s="33"/>
      <c r="G21" s="33"/>
      <c r="H21" s="33"/>
    </row>
    <row r="22" spans="1:8" ht="16.5" customHeight="1">
      <c r="A22" s="12" t="s">
        <v>144</v>
      </c>
      <c r="B22" s="33"/>
      <c r="C22" s="33"/>
      <c r="D22" s="33"/>
      <c r="E22" s="33"/>
      <c r="F22" s="33"/>
      <c r="G22" s="33"/>
      <c r="H22" s="33"/>
    </row>
    <row r="23" spans="1:8">
      <c r="A23" s="13" t="s">
        <v>145</v>
      </c>
      <c r="B23" s="33"/>
      <c r="C23" s="33"/>
      <c r="D23" s="33"/>
      <c r="E23" s="33"/>
      <c r="F23" s="33"/>
      <c r="G23" s="33"/>
      <c r="H23" s="33"/>
    </row>
    <row r="24" spans="1:8">
      <c r="A24" s="13" t="s">
        <v>146</v>
      </c>
      <c r="B24" s="33"/>
      <c r="C24" s="33"/>
      <c r="D24" s="33"/>
      <c r="E24" s="33"/>
      <c r="F24" s="33"/>
      <c r="G24" s="33"/>
      <c r="H24" s="33"/>
    </row>
    <row r="25" spans="1:8">
      <c r="A25" s="13" t="s">
        <v>147</v>
      </c>
      <c r="B25" s="33"/>
      <c r="C25" s="33"/>
      <c r="D25" s="33"/>
      <c r="E25" s="33"/>
      <c r="F25" s="33"/>
      <c r="G25" s="33"/>
      <c r="H25" s="33"/>
    </row>
    <row r="26" spans="1:8" ht="5.0999999999999996" customHeight="1">
      <c r="A26" s="13"/>
      <c r="B26" s="33"/>
      <c r="C26" s="33"/>
      <c r="D26" s="33"/>
      <c r="E26" s="33"/>
      <c r="F26" s="33"/>
      <c r="G26" s="33"/>
      <c r="H26" s="33"/>
    </row>
    <row r="27" spans="1:8" ht="11.25" customHeight="1">
      <c r="A27" s="34"/>
      <c r="B27" s="34"/>
      <c r="C27" s="34"/>
      <c r="D27" s="34"/>
      <c r="E27" s="34"/>
      <c r="F27" s="34"/>
      <c r="G27" s="34"/>
      <c r="H27" s="34"/>
    </row>
    <row r="28" spans="1:8">
      <c r="A28" s="35" t="s">
        <v>148</v>
      </c>
      <c r="B28" s="36" t="s">
        <v>149</v>
      </c>
      <c r="C28" s="36" t="s">
        <v>150</v>
      </c>
      <c r="D28" s="36" t="s">
        <v>151</v>
      </c>
      <c r="E28" s="37" t="s">
        <v>152</v>
      </c>
      <c r="F28" s="36" t="s">
        <v>153</v>
      </c>
    </row>
    <row r="29" spans="1:8">
      <c r="A29" s="35"/>
      <c r="B29" s="36" t="s">
        <v>154</v>
      </c>
      <c r="C29" s="36" t="s">
        <v>155</v>
      </c>
      <c r="D29" s="36" t="s">
        <v>156</v>
      </c>
      <c r="E29" s="37"/>
      <c r="F29" s="36" t="s">
        <v>157</v>
      </c>
    </row>
    <row r="30" spans="1:8">
      <c r="A30" s="38"/>
      <c r="B30" s="39"/>
      <c r="C30" s="28" t="s">
        <v>158</v>
      </c>
      <c r="D30" s="39"/>
      <c r="E30" s="40"/>
      <c r="F30" s="39"/>
    </row>
    <row r="31" spans="1:8">
      <c r="A31" s="41" t="s">
        <v>159</v>
      </c>
      <c r="B31" s="9"/>
      <c r="C31" s="42"/>
      <c r="D31" s="42"/>
      <c r="E31" s="42"/>
      <c r="F31" s="42"/>
    </row>
    <row r="32" spans="1:8">
      <c r="A32" s="43" t="s">
        <v>160</v>
      </c>
      <c r="B32" s="9"/>
      <c r="C32" s="42"/>
      <c r="D32" s="42"/>
      <c r="E32" s="42"/>
      <c r="F32" s="42"/>
    </row>
    <row r="33" spans="1:6">
      <c r="A33" s="43" t="s">
        <v>161</v>
      </c>
      <c r="B33" s="9"/>
      <c r="C33" s="42"/>
      <c r="D33" s="42"/>
      <c r="E33" s="42"/>
      <c r="F33" s="42"/>
    </row>
    <row r="34" spans="1:6">
      <c r="A34" s="44" t="s">
        <v>162</v>
      </c>
      <c r="B34" s="16"/>
      <c r="C34" s="45"/>
      <c r="D34" s="45"/>
      <c r="E34" s="45"/>
      <c r="F34" s="45"/>
    </row>
    <row r="35" spans="1:6">
      <c r="B35" s="46"/>
      <c r="C35" s="47"/>
      <c r="D35" s="47"/>
      <c r="E35" s="47"/>
      <c r="F35" s="47"/>
    </row>
    <row r="36" spans="1:6">
      <c r="B36" s="46"/>
      <c r="C36" s="47"/>
      <c r="D36" s="47"/>
      <c r="E36" s="47"/>
      <c r="F36" s="47"/>
    </row>
    <row r="37" spans="1:6">
      <c r="B37" s="46"/>
      <c r="C37" s="47"/>
      <c r="D37" s="47"/>
      <c r="E37" s="47"/>
      <c r="F37" s="47"/>
    </row>
    <row r="38" spans="1:6">
      <c r="B38" s="46"/>
      <c r="C38" s="47"/>
      <c r="D38" s="47"/>
      <c r="E38" s="47"/>
      <c r="F38" s="47"/>
    </row>
    <row r="39" spans="1:6">
      <c r="B39" s="46"/>
      <c r="C39" s="47"/>
      <c r="D39" s="47"/>
      <c r="E39" s="47"/>
      <c r="F39" s="47"/>
    </row>
    <row r="40" spans="1:6">
      <c r="B40" s="46"/>
      <c r="C40" s="47"/>
      <c r="D40" s="47"/>
      <c r="E40" s="47"/>
      <c r="F40" s="47"/>
    </row>
    <row r="41" spans="1:6">
      <c r="B41" s="46"/>
      <c r="C41" s="47"/>
      <c r="D41" s="47"/>
      <c r="E41" s="47"/>
      <c r="F41" s="47"/>
    </row>
    <row r="42" spans="1:6">
      <c r="B42" s="46"/>
      <c r="C42" s="47"/>
      <c r="D42" s="47"/>
      <c r="E42" s="47"/>
      <c r="F42" s="47"/>
    </row>
    <row r="43" spans="1:6">
      <c r="B43" s="46"/>
      <c r="C43" s="47"/>
      <c r="D43" s="47"/>
      <c r="E43" s="47"/>
      <c r="F43" s="47"/>
    </row>
    <row r="44" spans="1:6">
      <c r="B44" s="46"/>
      <c r="C44" s="47"/>
      <c r="D44" s="47"/>
      <c r="E44" s="47"/>
      <c r="F44" s="47"/>
    </row>
    <row r="45" spans="1:6">
      <c r="B45" s="46"/>
      <c r="C45" s="47"/>
      <c r="D45" s="47"/>
      <c r="E45" s="47"/>
      <c r="F45" s="47"/>
    </row>
    <row r="46" spans="1:6">
      <c r="B46" s="46"/>
      <c r="C46" s="47"/>
      <c r="D46" s="47"/>
      <c r="E46" s="47"/>
      <c r="F46" s="47"/>
    </row>
    <row r="47" spans="1:6">
      <c r="B47" s="46"/>
      <c r="C47" s="47"/>
      <c r="D47" s="47"/>
      <c r="E47" s="47"/>
      <c r="F47" s="47"/>
    </row>
    <row r="48" spans="1:6">
      <c r="B48" s="46"/>
      <c r="C48" s="47"/>
      <c r="D48" s="47"/>
      <c r="E48" s="47"/>
      <c r="F48" s="47"/>
    </row>
    <row r="49" spans="2:6">
      <c r="B49" s="46"/>
      <c r="C49" s="47"/>
      <c r="D49" s="47"/>
      <c r="E49" s="47"/>
      <c r="F49" s="47"/>
    </row>
    <row r="50" spans="2:6">
      <c r="B50" s="46"/>
      <c r="C50" s="47"/>
      <c r="D50" s="47"/>
      <c r="E50" s="47"/>
      <c r="F50" s="47"/>
    </row>
    <row r="51" spans="2:6">
      <c r="B51" s="46"/>
      <c r="C51" s="47"/>
      <c r="D51" s="47"/>
      <c r="E51" s="47"/>
      <c r="F51" s="47"/>
    </row>
    <row r="52" spans="2:6">
      <c r="B52" s="46"/>
      <c r="C52" s="47"/>
      <c r="D52" s="47"/>
      <c r="E52" s="47"/>
      <c r="F52" s="47"/>
    </row>
    <row r="53" spans="2:6">
      <c r="B53" s="46"/>
      <c r="C53" s="47"/>
      <c r="D53" s="47"/>
      <c r="E53" s="47"/>
      <c r="F53" s="47"/>
    </row>
    <row r="54" spans="2:6">
      <c r="B54" s="46"/>
      <c r="C54" s="47"/>
      <c r="D54" s="47"/>
      <c r="E54" s="47"/>
      <c r="F54" s="47"/>
    </row>
    <row r="55" spans="2:6">
      <c r="B55" s="46"/>
      <c r="C55" s="47"/>
      <c r="D55" s="47"/>
      <c r="E55" s="47"/>
      <c r="F55" s="47"/>
    </row>
    <row r="56" spans="2:6">
      <c r="B56" s="46"/>
      <c r="C56" s="47"/>
      <c r="D56" s="47"/>
      <c r="E56" s="47"/>
      <c r="F56" s="47"/>
    </row>
    <row r="57" spans="2:6">
      <c r="B57" s="46"/>
      <c r="C57" s="47"/>
      <c r="D57" s="47"/>
      <c r="E57" s="47"/>
      <c r="F57" s="47"/>
    </row>
    <row r="58" spans="2:6">
      <c r="B58" s="46"/>
      <c r="C58" s="47"/>
      <c r="D58" s="47"/>
      <c r="E58" s="47"/>
      <c r="F58" s="47"/>
    </row>
    <row r="59" spans="2:6">
      <c r="B59" s="46"/>
      <c r="C59" s="47"/>
      <c r="D59" s="47"/>
      <c r="E59" s="47"/>
      <c r="F59" s="47"/>
    </row>
    <row r="60" spans="2:6">
      <c r="B60" s="46"/>
      <c r="C60" s="47"/>
      <c r="D60" s="47"/>
      <c r="E60" s="47"/>
      <c r="F60" s="47"/>
    </row>
    <row r="61" spans="2:6">
      <c r="B61" s="46"/>
      <c r="C61" s="47"/>
      <c r="D61" s="47"/>
      <c r="E61" s="47"/>
      <c r="F61" s="47"/>
    </row>
    <row r="62" spans="2:6">
      <c r="B62" s="46"/>
    </row>
    <row r="63" spans="2:6">
      <c r="B63" s="46"/>
    </row>
    <row r="64" spans="2:6">
      <c r="B64" s="46"/>
    </row>
    <row r="65" spans="2:2">
      <c r="B65" s="46"/>
    </row>
    <row r="66" spans="2:2">
      <c r="B66" s="46"/>
    </row>
    <row r="67" spans="2:2">
      <c r="B67" s="46"/>
    </row>
    <row r="68" spans="2:2">
      <c r="B68" s="46"/>
    </row>
    <row r="69" spans="2:2">
      <c r="B69" s="46"/>
    </row>
    <row r="70" spans="2:2">
      <c r="B70" s="46"/>
    </row>
  </sheetData>
  <mergeCells count="3">
    <mergeCell ref="A1:H1"/>
    <mergeCell ref="A28:A30"/>
    <mergeCell ref="E28:E30"/>
  </mergeCells>
  <pageMargins left="0.7" right="0.7" top="0.75" bottom="0.75" header="0.3" footer="0.3"/>
  <pageSetup orientation="portrait" horizontalDpi="360" verticalDpi="36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"/>
  <sheetViews>
    <sheetView workbookViewId="0">
      <selection sqref="A1:K1"/>
    </sheetView>
  </sheetViews>
  <sheetFormatPr baseColWidth="10" defaultRowHeight="11.25"/>
  <cols>
    <col min="1" max="1" width="50.83203125" style="18" customWidth="1"/>
    <col min="2" max="2" width="12" style="18"/>
    <col min="3" max="3" width="16.1640625" style="18" customWidth="1"/>
    <col min="4" max="4" width="14" style="18" customWidth="1"/>
    <col min="5" max="5" width="13.83203125" style="18" customWidth="1"/>
    <col min="6" max="6" width="12" style="18"/>
    <col min="7" max="7" width="21.6640625" style="18" customWidth="1"/>
    <col min="8" max="8" width="24.6640625" style="18" customWidth="1"/>
    <col min="9" max="9" width="17.83203125" style="18" customWidth="1"/>
    <col min="10" max="10" width="20.5" style="18" customWidth="1"/>
    <col min="11" max="11" width="24.83203125" style="18" customWidth="1"/>
    <col min="12" max="16384" width="12" style="18"/>
  </cols>
  <sheetData>
    <row r="1" spans="1:11" ht="45.95" customHeight="1">
      <c r="A1" s="48" t="s">
        <v>163</v>
      </c>
      <c r="B1" s="49"/>
      <c r="C1" s="49"/>
      <c r="D1" s="49"/>
      <c r="E1" s="49"/>
      <c r="F1" s="49"/>
      <c r="G1" s="49"/>
      <c r="H1" s="49"/>
      <c r="I1" s="49"/>
      <c r="J1" s="49"/>
      <c r="K1" s="50"/>
    </row>
    <row r="2" spans="1:11" ht="56.25">
      <c r="A2" s="2" t="s">
        <v>164</v>
      </c>
      <c r="B2" s="2" t="s">
        <v>165</v>
      </c>
      <c r="C2" s="2" t="s">
        <v>166</v>
      </c>
      <c r="D2" s="2" t="s">
        <v>167</v>
      </c>
      <c r="E2" s="2" t="s">
        <v>168</v>
      </c>
      <c r="F2" s="2" t="s">
        <v>169</v>
      </c>
      <c r="G2" s="2" t="s">
        <v>170</v>
      </c>
      <c r="H2" s="2" t="s">
        <v>171</v>
      </c>
      <c r="I2" s="2" t="s">
        <v>172</v>
      </c>
      <c r="J2" s="2" t="s">
        <v>173</v>
      </c>
      <c r="K2" s="2" t="s">
        <v>174</v>
      </c>
    </row>
    <row r="3" spans="1:11" ht="5.0999999999999996" customHeight="1">
      <c r="A3" s="51"/>
      <c r="B3" s="52"/>
      <c r="C3" s="52"/>
      <c r="D3" s="53"/>
      <c r="E3" s="54"/>
      <c r="F3" s="53"/>
      <c r="G3" s="54"/>
      <c r="H3" s="54"/>
      <c r="I3" s="54"/>
      <c r="J3" s="54"/>
      <c r="K3" s="54"/>
    </row>
    <row r="4" spans="1:11" ht="22.5">
      <c r="A4" s="41" t="s">
        <v>175</v>
      </c>
      <c r="B4" s="55"/>
      <c r="C4" s="55"/>
      <c r="D4" s="56"/>
      <c r="E4" s="57">
        <f>SUM(E5:E8)</f>
        <v>0</v>
      </c>
      <c r="F4" s="56"/>
      <c r="G4" s="57">
        <f>SUM(G5:G8)</f>
        <v>0</v>
      </c>
      <c r="H4" s="57">
        <f>SUM(H5:H8)</f>
        <v>0</v>
      </c>
      <c r="I4" s="57">
        <f>SUM(I5:I8)</f>
        <v>0</v>
      </c>
      <c r="J4" s="57">
        <f>SUM(J5:J8)</f>
        <v>0</v>
      </c>
      <c r="K4" s="57">
        <f>E4-J4</f>
        <v>0</v>
      </c>
    </row>
    <row r="5" spans="1:11">
      <c r="A5" s="58" t="s">
        <v>176</v>
      </c>
      <c r="B5" s="55"/>
      <c r="C5" s="55"/>
      <c r="D5" s="56"/>
      <c r="E5" s="33"/>
      <c r="F5" s="56"/>
      <c r="G5" s="33"/>
      <c r="H5" s="33"/>
      <c r="I5" s="33"/>
      <c r="J5" s="33"/>
      <c r="K5" s="33">
        <f t="shared" ref="K5:K16" si="0">E5-J5</f>
        <v>0</v>
      </c>
    </row>
    <row r="6" spans="1:11">
      <c r="A6" s="58" t="s">
        <v>177</v>
      </c>
      <c r="B6" s="55"/>
      <c r="C6" s="55"/>
      <c r="D6" s="56"/>
      <c r="E6" s="33"/>
      <c r="F6" s="56"/>
      <c r="G6" s="33"/>
      <c r="H6" s="33"/>
      <c r="I6" s="33"/>
      <c r="J6" s="33"/>
      <c r="K6" s="33">
        <f t="shared" si="0"/>
        <v>0</v>
      </c>
    </row>
    <row r="7" spans="1:11">
      <c r="A7" s="58" t="s">
        <v>178</v>
      </c>
      <c r="B7" s="55"/>
      <c r="C7" s="55"/>
      <c r="D7" s="56"/>
      <c r="E7" s="33"/>
      <c r="F7" s="56"/>
      <c r="G7" s="33"/>
      <c r="H7" s="33"/>
      <c r="I7" s="33"/>
      <c r="J7" s="33"/>
      <c r="K7" s="33">
        <f t="shared" si="0"/>
        <v>0</v>
      </c>
    </row>
    <row r="8" spans="1:11">
      <c r="A8" s="58" t="s">
        <v>179</v>
      </c>
      <c r="B8" s="55"/>
      <c r="C8" s="55"/>
      <c r="D8" s="56"/>
      <c r="E8" s="33"/>
      <c r="F8" s="56"/>
      <c r="G8" s="33"/>
      <c r="H8" s="33"/>
      <c r="I8" s="33"/>
      <c r="J8" s="33"/>
      <c r="K8" s="33">
        <f t="shared" si="0"/>
        <v>0</v>
      </c>
    </row>
    <row r="9" spans="1:11" ht="5.0999999999999996" customHeight="1">
      <c r="A9" s="58"/>
      <c r="B9" s="55"/>
      <c r="C9" s="55"/>
      <c r="D9" s="56"/>
      <c r="E9" s="33"/>
      <c r="F9" s="56"/>
      <c r="G9" s="33"/>
      <c r="H9" s="33"/>
      <c r="I9" s="33"/>
      <c r="J9" s="33"/>
      <c r="K9" s="33"/>
    </row>
    <row r="10" spans="1:11">
      <c r="A10" s="41" t="s">
        <v>180</v>
      </c>
      <c r="B10" s="55"/>
      <c r="C10" s="55"/>
      <c r="D10" s="56"/>
      <c r="E10" s="57">
        <f>SUM(E11:E14)</f>
        <v>0</v>
      </c>
      <c r="F10" s="56"/>
      <c r="G10" s="57">
        <f>SUM(G11:G14)</f>
        <v>0</v>
      </c>
      <c r="H10" s="57">
        <f>SUM(H11:H14)</f>
        <v>0</v>
      </c>
      <c r="I10" s="57">
        <f>SUM(I11:I14)</f>
        <v>0</v>
      </c>
      <c r="J10" s="57">
        <f>SUM(J11:J14)</f>
        <v>0</v>
      </c>
      <c r="K10" s="57">
        <f t="shared" si="0"/>
        <v>0</v>
      </c>
    </row>
    <row r="11" spans="1:11">
      <c r="A11" s="58" t="s">
        <v>181</v>
      </c>
      <c r="B11" s="55"/>
      <c r="C11" s="55"/>
      <c r="D11" s="56"/>
      <c r="E11" s="33"/>
      <c r="F11" s="56"/>
      <c r="G11" s="33"/>
      <c r="H11" s="33"/>
      <c r="I11" s="33"/>
      <c r="J11" s="33"/>
      <c r="K11" s="33">
        <f t="shared" si="0"/>
        <v>0</v>
      </c>
    </row>
    <row r="12" spans="1:11">
      <c r="A12" s="58" t="s">
        <v>182</v>
      </c>
      <c r="B12" s="55"/>
      <c r="C12" s="55"/>
      <c r="D12" s="56"/>
      <c r="E12" s="33"/>
      <c r="F12" s="56"/>
      <c r="G12" s="33"/>
      <c r="H12" s="33"/>
      <c r="I12" s="33"/>
      <c r="J12" s="33"/>
      <c r="K12" s="33">
        <f t="shared" si="0"/>
        <v>0</v>
      </c>
    </row>
    <row r="13" spans="1:11">
      <c r="A13" s="58" t="s">
        <v>183</v>
      </c>
      <c r="B13" s="55"/>
      <c r="C13" s="55"/>
      <c r="D13" s="56"/>
      <c r="E13" s="33"/>
      <c r="F13" s="56"/>
      <c r="G13" s="33"/>
      <c r="H13" s="33"/>
      <c r="I13" s="33"/>
      <c r="J13" s="33"/>
      <c r="K13" s="33">
        <f t="shared" si="0"/>
        <v>0</v>
      </c>
    </row>
    <row r="14" spans="1:11">
      <c r="A14" s="58" t="s">
        <v>184</v>
      </c>
      <c r="B14" s="55"/>
      <c r="C14" s="55"/>
      <c r="D14" s="56"/>
      <c r="E14" s="33"/>
      <c r="F14" s="56"/>
      <c r="G14" s="33"/>
      <c r="H14" s="33"/>
      <c r="I14" s="33"/>
      <c r="J14" s="33"/>
      <c r="K14" s="33">
        <f t="shared" si="0"/>
        <v>0</v>
      </c>
    </row>
    <row r="15" spans="1:11" ht="5.0999999999999996" customHeight="1">
      <c r="A15" s="58"/>
      <c r="B15" s="55"/>
      <c r="C15" s="55"/>
      <c r="D15" s="56"/>
      <c r="E15" s="33"/>
      <c r="F15" s="56"/>
      <c r="G15" s="33"/>
      <c r="H15" s="33"/>
      <c r="I15" s="33"/>
      <c r="J15" s="33"/>
      <c r="K15" s="33"/>
    </row>
    <row r="16" spans="1:11" ht="22.5">
      <c r="A16" s="41" t="s">
        <v>185</v>
      </c>
      <c r="B16" s="55"/>
      <c r="C16" s="55"/>
      <c r="D16" s="56"/>
      <c r="E16" s="57">
        <f>E4+E10</f>
        <v>0</v>
      </c>
      <c r="F16" s="56"/>
      <c r="G16" s="57">
        <f>G4+G10</f>
        <v>0</v>
      </c>
      <c r="H16" s="57">
        <f>H4+H10</f>
        <v>0</v>
      </c>
      <c r="I16" s="57">
        <f>I4+I10</f>
        <v>0</v>
      </c>
      <c r="J16" s="57">
        <f>J4+J10</f>
        <v>0</v>
      </c>
      <c r="K16" s="57">
        <f t="shared" si="0"/>
        <v>0</v>
      </c>
    </row>
    <row r="17" spans="1:11" ht="5.0999999999999996" customHeight="1">
      <c r="A17" s="44"/>
      <c r="B17" s="59"/>
      <c r="C17" s="59"/>
      <c r="D17" s="59"/>
      <c r="E17" s="59"/>
      <c r="F17" s="59"/>
      <c r="G17" s="59"/>
      <c r="H17" s="59"/>
      <c r="I17" s="59"/>
      <c r="J17" s="59"/>
      <c r="K17" s="59"/>
    </row>
  </sheetData>
  <mergeCells count="1">
    <mergeCell ref="A1:K1"/>
  </mergeCells>
  <pageMargins left="0.7" right="0.7" top="0.75" bottom="0.75" header="0.3" footer="0.3"/>
  <pageSetup orientation="portrait" horizontalDpi="360" verticalDpi="36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0"/>
  <sheetViews>
    <sheetView workbookViewId="0">
      <selection sqref="A1:E4"/>
    </sheetView>
  </sheetViews>
  <sheetFormatPr baseColWidth="10" defaultRowHeight="11.25"/>
  <cols>
    <col min="1" max="1" width="1" style="18" customWidth="1"/>
    <col min="2" max="2" width="90.83203125" style="18" customWidth="1"/>
    <col min="3" max="5" width="16.83203125" style="18" customWidth="1"/>
    <col min="6" max="16384" width="12" style="18"/>
  </cols>
  <sheetData>
    <row r="1" spans="1:6" ht="12.75" customHeight="1">
      <c r="A1" s="22" t="s">
        <v>186</v>
      </c>
      <c r="B1" s="23"/>
      <c r="C1" s="23"/>
      <c r="D1" s="23"/>
      <c r="E1" s="24"/>
    </row>
    <row r="2" spans="1:6" ht="12.75" customHeight="1">
      <c r="A2" s="60"/>
      <c r="B2" s="61"/>
      <c r="C2" s="61"/>
      <c r="D2" s="61"/>
      <c r="E2" s="62"/>
    </row>
    <row r="3" spans="1:6" ht="12.75" customHeight="1">
      <c r="A3" s="60"/>
      <c r="B3" s="61"/>
      <c r="C3" s="61"/>
      <c r="D3" s="61"/>
      <c r="E3" s="62"/>
    </row>
    <row r="4" spans="1:6" ht="12.75" customHeight="1">
      <c r="A4" s="63"/>
      <c r="B4" s="64"/>
      <c r="C4" s="64"/>
      <c r="D4" s="64"/>
      <c r="E4" s="65"/>
    </row>
    <row r="5" spans="1:6" ht="22.5">
      <c r="A5" s="66" t="s">
        <v>0</v>
      </c>
      <c r="B5" s="67"/>
      <c r="C5" s="2" t="s">
        <v>187</v>
      </c>
      <c r="D5" s="2" t="s">
        <v>188</v>
      </c>
      <c r="E5" s="2" t="s">
        <v>189</v>
      </c>
    </row>
    <row r="6" spans="1:6" ht="5.0999999999999996" customHeight="1">
      <c r="A6" s="68"/>
      <c r="B6" s="69"/>
      <c r="C6" s="4"/>
      <c r="D6" s="4"/>
      <c r="E6" s="4"/>
    </row>
    <row r="7" spans="1:6">
      <c r="A7" s="70"/>
      <c r="B7" s="71" t="s">
        <v>190</v>
      </c>
      <c r="C7" s="7">
        <f>SUM(C8:C10)</f>
        <v>0</v>
      </c>
      <c r="D7" s="7">
        <f t="shared" ref="D7:E7" si="0">SUM(D8:D10)</f>
        <v>0</v>
      </c>
      <c r="E7" s="7">
        <f t="shared" si="0"/>
        <v>0</v>
      </c>
    </row>
    <row r="8" spans="1:6">
      <c r="A8" s="70"/>
      <c r="B8" s="11" t="s">
        <v>191</v>
      </c>
      <c r="C8" s="9">
        <v>0</v>
      </c>
      <c r="D8" s="9">
        <v>0</v>
      </c>
      <c r="E8" s="9">
        <v>0</v>
      </c>
    </row>
    <row r="9" spans="1:6">
      <c r="A9" s="70"/>
      <c r="B9" s="11" t="s">
        <v>192</v>
      </c>
      <c r="C9" s="9">
        <v>0</v>
      </c>
      <c r="D9" s="9">
        <v>0</v>
      </c>
      <c r="E9" s="9">
        <v>0</v>
      </c>
    </row>
    <row r="10" spans="1:6">
      <c r="A10" s="70"/>
      <c r="B10" s="11" t="s">
        <v>193</v>
      </c>
      <c r="C10" s="9"/>
      <c r="D10" s="9"/>
      <c r="E10" s="9"/>
    </row>
    <row r="11" spans="1:6" ht="5.0999999999999996" customHeight="1">
      <c r="A11" s="70"/>
      <c r="B11" s="72"/>
      <c r="C11" s="9"/>
      <c r="D11" s="9"/>
      <c r="E11" s="9"/>
    </row>
    <row r="12" spans="1:6" ht="12.75">
      <c r="A12" s="70"/>
      <c r="B12" s="71" t="s">
        <v>194</v>
      </c>
      <c r="C12" s="7">
        <f>SUM(C13:C14)</f>
        <v>0</v>
      </c>
      <c r="D12" s="7">
        <f t="shared" ref="D12:E12" si="1">SUM(D13:D14)</f>
        <v>0</v>
      </c>
      <c r="E12" s="7">
        <f t="shared" si="1"/>
        <v>0</v>
      </c>
      <c r="F12" s="73"/>
    </row>
    <row r="13" spans="1:6">
      <c r="A13" s="70"/>
      <c r="B13" s="11" t="s">
        <v>195</v>
      </c>
      <c r="C13" s="9">
        <v>0</v>
      </c>
      <c r="D13" s="9">
        <v>0</v>
      </c>
      <c r="E13" s="9">
        <v>0</v>
      </c>
    </row>
    <row r="14" spans="1:6">
      <c r="A14" s="70"/>
      <c r="B14" s="11" t="s">
        <v>196</v>
      </c>
      <c r="C14" s="9">
        <v>0</v>
      </c>
      <c r="D14" s="9">
        <v>0</v>
      </c>
      <c r="E14" s="9">
        <v>0</v>
      </c>
    </row>
    <row r="15" spans="1:6" ht="5.0999999999999996" customHeight="1">
      <c r="A15" s="70"/>
      <c r="B15" s="72"/>
      <c r="C15" s="9"/>
      <c r="D15" s="9"/>
      <c r="E15" s="9"/>
    </row>
    <row r="16" spans="1:6" ht="12.75">
      <c r="A16" s="70"/>
      <c r="B16" s="71" t="s">
        <v>197</v>
      </c>
      <c r="C16" s="74"/>
      <c r="D16" s="7">
        <f>SUM(D17:D18)</f>
        <v>0</v>
      </c>
      <c r="E16" s="7">
        <f>SUM(E17:E18)</f>
        <v>0</v>
      </c>
      <c r="F16" s="73"/>
    </row>
    <row r="17" spans="1:5">
      <c r="A17" s="70"/>
      <c r="B17" s="11" t="s">
        <v>198</v>
      </c>
      <c r="C17" s="74"/>
      <c r="D17" s="9">
        <v>0</v>
      </c>
      <c r="E17" s="9">
        <v>0</v>
      </c>
    </row>
    <row r="18" spans="1:5">
      <c r="A18" s="70"/>
      <c r="B18" s="11" t="s">
        <v>199</v>
      </c>
      <c r="C18" s="74"/>
      <c r="D18" s="9"/>
      <c r="E18" s="9"/>
    </row>
    <row r="19" spans="1:5" ht="5.0999999999999996" customHeight="1">
      <c r="A19" s="70"/>
      <c r="B19" s="72"/>
      <c r="C19" s="9"/>
      <c r="D19" s="9"/>
      <c r="E19" s="9"/>
    </row>
    <row r="20" spans="1:5">
      <c r="A20" s="70"/>
      <c r="B20" s="71" t="s">
        <v>200</v>
      </c>
      <c r="C20" s="7">
        <f>C7-C12</f>
        <v>0</v>
      </c>
      <c r="D20" s="7">
        <f>D7-D12+D16</f>
        <v>0</v>
      </c>
      <c r="E20" s="7">
        <f>E7-E12+E16</f>
        <v>0</v>
      </c>
    </row>
    <row r="21" spans="1:5">
      <c r="A21" s="70"/>
      <c r="B21" s="71" t="s">
        <v>201</v>
      </c>
      <c r="C21" s="7">
        <f>C20-C41</f>
        <v>0</v>
      </c>
      <c r="D21" s="7">
        <f t="shared" ref="D21:E21" si="2">D20-D41</f>
        <v>0</v>
      </c>
      <c r="E21" s="7">
        <f t="shared" si="2"/>
        <v>0</v>
      </c>
    </row>
    <row r="22" spans="1:5" ht="22.5">
      <c r="A22" s="70"/>
      <c r="B22" s="71" t="s">
        <v>202</v>
      </c>
      <c r="C22" s="7">
        <f>C21</f>
        <v>0</v>
      </c>
      <c r="D22" s="7">
        <f>D21-D16</f>
        <v>0</v>
      </c>
      <c r="E22" s="7">
        <f>E21-E16</f>
        <v>0</v>
      </c>
    </row>
    <row r="23" spans="1:5" ht="5.0999999999999996" customHeight="1">
      <c r="A23" s="70"/>
      <c r="B23" s="72"/>
      <c r="C23" s="9"/>
      <c r="D23" s="9"/>
      <c r="E23" s="9"/>
    </row>
    <row r="24" spans="1:5">
      <c r="A24" s="66" t="s">
        <v>203</v>
      </c>
      <c r="B24" s="67"/>
      <c r="C24" s="75" t="s">
        <v>204</v>
      </c>
      <c r="D24" s="75" t="s">
        <v>188</v>
      </c>
      <c r="E24" s="75" t="s">
        <v>205</v>
      </c>
    </row>
    <row r="25" spans="1:5" ht="5.0999999999999996" customHeight="1">
      <c r="A25" s="70"/>
      <c r="B25" s="72"/>
      <c r="C25" s="9"/>
      <c r="D25" s="9"/>
      <c r="E25" s="9"/>
    </row>
    <row r="26" spans="1:5">
      <c r="A26" s="70"/>
      <c r="B26" s="71" t="s">
        <v>206</v>
      </c>
      <c r="C26" s="7">
        <f>SUM(C27:C28)</f>
        <v>0</v>
      </c>
      <c r="D26" s="7">
        <f t="shared" ref="D26:E26" si="3">SUM(D27:D28)</f>
        <v>0</v>
      </c>
      <c r="E26" s="7">
        <f t="shared" si="3"/>
        <v>0</v>
      </c>
    </row>
    <row r="27" spans="1:5">
      <c r="A27" s="70"/>
      <c r="B27" s="11" t="s">
        <v>207</v>
      </c>
      <c r="C27" s="9">
        <v>0</v>
      </c>
      <c r="D27" s="9">
        <v>0</v>
      </c>
      <c r="E27" s="9">
        <v>0</v>
      </c>
    </row>
    <row r="28" spans="1:5">
      <c r="A28" s="70"/>
      <c r="B28" s="11" t="s">
        <v>208</v>
      </c>
      <c r="C28" s="9">
        <v>0</v>
      </c>
      <c r="D28" s="9">
        <v>0</v>
      </c>
      <c r="E28" s="9">
        <v>0</v>
      </c>
    </row>
    <row r="29" spans="1:5" ht="5.0999999999999996" customHeight="1">
      <c r="A29" s="70"/>
      <c r="B29" s="72"/>
      <c r="C29" s="9"/>
      <c r="D29" s="9"/>
      <c r="E29" s="9"/>
    </row>
    <row r="30" spans="1:5">
      <c r="A30" s="70"/>
      <c r="B30" s="71" t="s">
        <v>209</v>
      </c>
      <c r="C30" s="7">
        <f>C22+C26</f>
        <v>0</v>
      </c>
      <c r="D30" s="7">
        <f t="shared" ref="D30:E30" si="4">D22+D26</f>
        <v>0</v>
      </c>
      <c r="E30" s="7">
        <f t="shared" si="4"/>
        <v>0</v>
      </c>
    </row>
    <row r="31" spans="1:5" ht="5.0999999999999996" customHeight="1">
      <c r="A31" s="70"/>
      <c r="B31" s="72"/>
      <c r="C31" s="9"/>
      <c r="D31" s="9"/>
      <c r="E31" s="9"/>
    </row>
    <row r="32" spans="1:5" ht="22.5">
      <c r="A32" s="76" t="s">
        <v>203</v>
      </c>
      <c r="B32" s="76"/>
      <c r="C32" s="77" t="s">
        <v>210</v>
      </c>
      <c r="D32" s="75" t="s">
        <v>188</v>
      </c>
      <c r="E32" s="77" t="s">
        <v>211</v>
      </c>
    </row>
    <row r="33" spans="1:5" ht="5.0999999999999996" customHeight="1">
      <c r="A33" s="70"/>
      <c r="B33" s="78"/>
      <c r="C33" s="9"/>
      <c r="D33" s="9"/>
      <c r="E33" s="9"/>
    </row>
    <row r="34" spans="1:5">
      <c r="A34" s="70"/>
      <c r="B34" s="79" t="s">
        <v>212</v>
      </c>
      <c r="C34" s="7">
        <f>SUM(C35:C36)</f>
        <v>0</v>
      </c>
      <c r="D34" s="7">
        <f t="shared" ref="D34:E34" si="5">SUM(D35:D36)</f>
        <v>0</v>
      </c>
      <c r="E34" s="7">
        <f t="shared" si="5"/>
        <v>0</v>
      </c>
    </row>
    <row r="35" spans="1:5">
      <c r="A35" s="70"/>
      <c r="B35" s="11" t="s">
        <v>213</v>
      </c>
      <c r="C35" s="9"/>
      <c r="D35" s="9"/>
      <c r="E35" s="9"/>
    </row>
    <row r="36" spans="1:5">
      <c r="A36" s="70"/>
      <c r="B36" s="11" t="s">
        <v>214</v>
      </c>
      <c r="C36" s="9"/>
      <c r="D36" s="9"/>
      <c r="E36" s="9"/>
    </row>
    <row r="37" spans="1:5">
      <c r="A37" s="70"/>
      <c r="B37" s="79" t="s">
        <v>215</v>
      </c>
      <c r="C37" s="7">
        <f>SUM(C38:C39)</f>
        <v>0</v>
      </c>
      <c r="D37" s="7">
        <f t="shared" ref="D37:E37" si="6">SUM(D38:D39)</f>
        <v>0</v>
      </c>
      <c r="E37" s="7">
        <f t="shared" si="6"/>
        <v>0</v>
      </c>
    </row>
    <row r="38" spans="1:5">
      <c r="A38" s="70"/>
      <c r="B38" s="11" t="s">
        <v>216</v>
      </c>
      <c r="C38" s="9">
        <v>0</v>
      </c>
      <c r="D38" s="9">
        <v>0</v>
      </c>
      <c r="E38" s="9">
        <v>0</v>
      </c>
    </row>
    <row r="39" spans="1:5">
      <c r="A39" s="70"/>
      <c r="B39" s="11" t="s">
        <v>217</v>
      </c>
      <c r="C39" s="9">
        <v>0</v>
      </c>
      <c r="D39" s="9">
        <v>0</v>
      </c>
      <c r="E39" s="9">
        <v>0</v>
      </c>
    </row>
    <row r="40" spans="1:5" ht="5.0999999999999996" customHeight="1">
      <c r="A40" s="70"/>
      <c r="B40" s="78"/>
      <c r="C40" s="9"/>
      <c r="D40" s="9"/>
      <c r="E40" s="9"/>
    </row>
    <row r="41" spans="1:5">
      <c r="A41" s="70"/>
      <c r="B41" s="79" t="s">
        <v>218</v>
      </c>
      <c r="C41" s="7">
        <f>C34-C37</f>
        <v>0</v>
      </c>
      <c r="D41" s="7">
        <f t="shared" ref="D41:E41" si="7">D34-D37</f>
        <v>0</v>
      </c>
      <c r="E41" s="7">
        <f t="shared" si="7"/>
        <v>0</v>
      </c>
    </row>
    <row r="42" spans="1:5" ht="5.0999999999999996" customHeight="1">
      <c r="A42" s="70"/>
      <c r="B42" s="79"/>
      <c r="C42" s="7"/>
      <c r="D42" s="7"/>
      <c r="E42" s="7"/>
    </row>
    <row r="43" spans="1:5" ht="22.5">
      <c r="A43" s="76" t="s">
        <v>203</v>
      </c>
      <c r="B43" s="76"/>
      <c r="C43" s="77" t="s">
        <v>210</v>
      </c>
      <c r="D43" s="75" t="s">
        <v>188</v>
      </c>
      <c r="E43" s="77" t="s">
        <v>211</v>
      </c>
    </row>
    <row r="44" spans="1:5" ht="5.0999999999999996" customHeight="1">
      <c r="A44" s="70"/>
      <c r="B44" s="78"/>
      <c r="C44" s="9"/>
      <c r="D44" s="9"/>
      <c r="E44" s="9"/>
    </row>
    <row r="45" spans="1:5">
      <c r="A45" s="70"/>
      <c r="B45" s="78" t="s">
        <v>219</v>
      </c>
      <c r="C45" s="9">
        <v>0</v>
      </c>
      <c r="D45" s="9">
        <v>0</v>
      </c>
      <c r="E45" s="9">
        <v>0</v>
      </c>
    </row>
    <row r="46" spans="1:5">
      <c r="A46" s="70"/>
      <c r="B46" s="78" t="s">
        <v>220</v>
      </c>
      <c r="C46" s="9">
        <f>C47-C48</f>
        <v>0</v>
      </c>
      <c r="D46" s="9">
        <f t="shared" ref="D46:E46" si="8">D47-D48</f>
        <v>0</v>
      </c>
      <c r="E46" s="9">
        <f t="shared" si="8"/>
        <v>0</v>
      </c>
    </row>
    <row r="47" spans="1:5">
      <c r="A47" s="70"/>
      <c r="B47" s="80" t="s">
        <v>213</v>
      </c>
      <c r="C47" s="9"/>
      <c r="D47" s="9"/>
      <c r="E47" s="9"/>
    </row>
    <row r="48" spans="1:5">
      <c r="A48" s="70"/>
      <c r="B48" s="80" t="s">
        <v>216</v>
      </c>
      <c r="C48" s="9">
        <v>0</v>
      </c>
      <c r="D48" s="9">
        <v>0</v>
      </c>
      <c r="E48" s="9">
        <v>0</v>
      </c>
    </row>
    <row r="49" spans="1:5" ht="5.0999999999999996" customHeight="1">
      <c r="A49" s="70"/>
      <c r="B49" s="78"/>
      <c r="C49" s="9"/>
      <c r="D49" s="9"/>
      <c r="E49" s="9"/>
    </row>
    <row r="50" spans="1:5">
      <c r="A50" s="70"/>
      <c r="B50" s="78" t="s">
        <v>195</v>
      </c>
      <c r="C50" s="9">
        <v>0</v>
      </c>
      <c r="D50" s="9">
        <v>0</v>
      </c>
      <c r="E50" s="9">
        <v>0</v>
      </c>
    </row>
    <row r="51" spans="1:5" ht="5.0999999999999996" customHeight="1">
      <c r="A51" s="70"/>
      <c r="B51" s="78"/>
      <c r="C51" s="9"/>
      <c r="D51" s="9"/>
      <c r="E51" s="9"/>
    </row>
    <row r="52" spans="1:5">
      <c r="A52" s="70"/>
      <c r="B52" s="78" t="s">
        <v>198</v>
      </c>
      <c r="C52" s="74"/>
      <c r="D52" s="9">
        <v>0</v>
      </c>
      <c r="E52" s="9">
        <v>0</v>
      </c>
    </row>
    <row r="53" spans="1:5" ht="5.0999999999999996" customHeight="1">
      <c r="A53" s="70"/>
      <c r="B53" s="78"/>
      <c r="C53" s="9"/>
      <c r="D53" s="9"/>
      <c r="E53" s="9"/>
    </row>
    <row r="54" spans="1:5">
      <c r="A54" s="70"/>
      <c r="B54" s="79" t="s">
        <v>221</v>
      </c>
      <c r="C54" s="7">
        <f>C45+C46-C50</f>
        <v>0</v>
      </c>
      <c r="D54" s="7">
        <f t="shared" ref="D54:E54" si="9">D45+D46-D50+D52</f>
        <v>0</v>
      </c>
      <c r="E54" s="7">
        <f t="shared" si="9"/>
        <v>0</v>
      </c>
    </row>
    <row r="55" spans="1:5">
      <c r="A55" s="70"/>
      <c r="B55" s="71" t="s">
        <v>222</v>
      </c>
      <c r="C55" s="7">
        <f>C54-C46</f>
        <v>0</v>
      </c>
      <c r="D55" s="7">
        <f t="shared" ref="D55:E55" si="10">D54-D46</f>
        <v>0</v>
      </c>
      <c r="E55" s="7">
        <f t="shared" si="10"/>
        <v>0</v>
      </c>
    </row>
    <row r="56" spans="1:5" ht="5.0999999999999996" customHeight="1">
      <c r="A56" s="70"/>
      <c r="B56" s="78"/>
      <c r="C56" s="9"/>
      <c r="D56" s="9"/>
      <c r="E56" s="9"/>
    </row>
    <row r="57" spans="1:5" ht="22.5">
      <c r="A57" s="76" t="s">
        <v>203</v>
      </c>
      <c r="B57" s="76"/>
      <c r="C57" s="77" t="s">
        <v>210</v>
      </c>
      <c r="D57" s="75" t="s">
        <v>188</v>
      </c>
      <c r="E57" s="77" t="s">
        <v>211</v>
      </c>
    </row>
    <row r="58" spans="1:5" ht="5.0999999999999996" customHeight="1">
      <c r="A58" s="70"/>
      <c r="B58" s="78"/>
      <c r="C58" s="9"/>
      <c r="D58" s="9"/>
      <c r="E58" s="9"/>
    </row>
    <row r="59" spans="1:5">
      <c r="A59" s="70"/>
      <c r="B59" s="78" t="s">
        <v>192</v>
      </c>
      <c r="C59" s="9">
        <v>0</v>
      </c>
      <c r="D59" s="9">
        <v>0</v>
      </c>
      <c r="E59" s="9">
        <v>0</v>
      </c>
    </row>
    <row r="60" spans="1:5">
      <c r="A60" s="70"/>
      <c r="B60" s="78" t="s">
        <v>223</v>
      </c>
      <c r="C60" s="9">
        <f>C61-C62</f>
        <v>0</v>
      </c>
      <c r="D60" s="9">
        <f t="shared" ref="D60:E60" si="11">D61-D62</f>
        <v>0</v>
      </c>
      <c r="E60" s="9">
        <f t="shared" si="11"/>
        <v>0</v>
      </c>
    </row>
    <row r="61" spans="1:5">
      <c r="A61" s="70"/>
      <c r="B61" s="80" t="s">
        <v>214</v>
      </c>
      <c r="C61" s="9"/>
      <c r="D61" s="9"/>
      <c r="E61" s="9"/>
    </row>
    <row r="62" spans="1:5">
      <c r="A62" s="70"/>
      <c r="B62" s="80" t="s">
        <v>217</v>
      </c>
      <c r="C62" s="9">
        <v>0</v>
      </c>
      <c r="D62" s="9">
        <v>0</v>
      </c>
      <c r="E62" s="9">
        <v>0</v>
      </c>
    </row>
    <row r="63" spans="1:5" ht="5.0999999999999996" customHeight="1">
      <c r="A63" s="70"/>
      <c r="B63" s="78"/>
      <c r="C63" s="9"/>
      <c r="D63" s="9"/>
      <c r="E63" s="9"/>
    </row>
    <row r="64" spans="1:5">
      <c r="A64" s="70"/>
      <c r="B64" s="78" t="s">
        <v>224</v>
      </c>
      <c r="C64" s="9">
        <v>0</v>
      </c>
      <c r="D64" s="9">
        <v>0</v>
      </c>
      <c r="E64" s="9">
        <v>0</v>
      </c>
    </row>
    <row r="65" spans="1:5" ht="5.0999999999999996" customHeight="1">
      <c r="A65" s="70"/>
      <c r="B65" s="78"/>
      <c r="C65" s="9"/>
      <c r="D65" s="9"/>
      <c r="E65" s="9"/>
    </row>
    <row r="66" spans="1:5">
      <c r="A66" s="70"/>
      <c r="B66" s="78" t="s">
        <v>199</v>
      </c>
      <c r="C66" s="74"/>
      <c r="D66" s="9"/>
      <c r="E66" s="9"/>
    </row>
    <row r="67" spans="1:5" ht="5.0999999999999996" customHeight="1">
      <c r="A67" s="70"/>
      <c r="B67" s="78"/>
      <c r="C67" s="9"/>
      <c r="D67" s="9"/>
      <c r="E67" s="9"/>
    </row>
    <row r="68" spans="1:5">
      <c r="A68" s="70"/>
      <c r="B68" s="79" t="s">
        <v>225</v>
      </c>
      <c r="C68" s="7">
        <f>C59+C60-C64</f>
        <v>0</v>
      </c>
      <c r="D68" s="7">
        <f>D59+D60-D64-D66</f>
        <v>0</v>
      </c>
      <c r="E68" s="7">
        <f>E59+E60-E64-E66</f>
        <v>0</v>
      </c>
    </row>
    <row r="69" spans="1:5">
      <c r="A69" s="70"/>
      <c r="B69" s="79" t="s">
        <v>226</v>
      </c>
      <c r="C69" s="7">
        <f>C68-C60</f>
        <v>0</v>
      </c>
      <c r="D69" s="7">
        <f t="shared" ref="D69:E69" si="12">D68-D60</f>
        <v>0</v>
      </c>
      <c r="E69" s="7">
        <f t="shared" si="12"/>
        <v>0</v>
      </c>
    </row>
    <row r="70" spans="1:5" ht="5.0999999999999996" customHeight="1">
      <c r="A70" s="81"/>
      <c r="B70" s="82"/>
      <c r="C70" s="83"/>
      <c r="D70" s="83"/>
      <c r="E70" s="83"/>
    </row>
  </sheetData>
  <mergeCells count="6">
    <mergeCell ref="A1:E4"/>
    <mergeCell ref="A5:B5"/>
    <mergeCell ref="A24:B24"/>
    <mergeCell ref="A32:B32"/>
    <mergeCell ref="A43:B43"/>
    <mergeCell ref="A57:B57"/>
  </mergeCells>
  <pageMargins left="0.7" right="0.7" top="0.75" bottom="0.75" header="0.3" footer="0.3"/>
  <pageSetup orientation="portrait" horizontalDpi="360" verticalDpi="36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3"/>
  <sheetViews>
    <sheetView zoomScale="85" zoomScaleNormal="85" workbookViewId="0">
      <selection sqref="A1:G1"/>
    </sheetView>
  </sheetViews>
  <sheetFormatPr baseColWidth="10" defaultRowHeight="11.25"/>
  <cols>
    <col min="1" max="1" width="90.83203125" style="18" customWidth="1"/>
    <col min="2" max="7" width="16.83203125" style="18" customWidth="1"/>
    <col min="8" max="16384" width="12" style="18"/>
  </cols>
  <sheetData>
    <row r="1" spans="1:7" ht="45.95" customHeight="1">
      <c r="A1" s="84" t="s">
        <v>227</v>
      </c>
      <c r="B1" s="26"/>
      <c r="C1" s="26"/>
      <c r="D1" s="26"/>
      <c r="E1" s="26"/>
      <c r="F1" s="26"/>
      <c r="G1" s="27"/>
    </row>
    <row r="2" spans="1:7">
      <c r="A2" s="85"/>
      <c r="B2" s="86" t="s">
        <v>228</v>
      </c>
      <c r="C2" s="86"/>
      <c r="D2" s="86"/>
      <c r="E2" s="86"/>
      <c r="F2" s="86"/>
      <c r="G2" s="87"/>
    </row>
    <row r="3" spans="1:7" ht="22.5">
      <c r="A3" s="88" t="s">
        <v>0</v>
      </c>
      <c r="B3" s="89" t="s">
        <v>229</v>
      </c>
      <c r="C3" s="28" t="s">
        <v>230</v>
      </c>
      <c r="D3" s="89" t="s">
        <v>231</v>
      </c>
      <c r="E3" s="89" t="s">
        <v>188</v>
      </c>
      <c r="F3" s="89" t="s">
        <v>232</v>
      </c>
      <c r="G3" s="88" t="s">
        <v>233</v>
      </c>
    </row>
    <row r="4" spans="1:7" ht="5.0999999999999996" customHeight="1">
      <c r="A4" s="90"/>
      <c r="B4" s="4"/>
      <c r="C4" s="4"/>
      <c r="D4" s="4"/>
      <c r="E4" s="4"/>
      <c r="F4" s="4"/>
      <c r="G4" s="4"/>
    </row>
    <row r="5" spans="1:7">
      <c r="A5" s="91" t="s">
        <v>234</v>
      </c>
      <c r="B5" s="9"/>
      <c r="C5" s="9"/>
      <c r="D5" s="9"/>
      <c r="E5" s="9"/>
      <c r="F5" s="9"/>
      <c r="G5" s="9"/>
    </row>
    <row r="6" spans="1:7">
      <c r="A6" s="92" t="s">
        <v>235</v>
      </c>
      <c r="B6" s="9">
        <v>0</v>
      </c>
      <c r="C6" s="9">
        <v>0</v>
      </c>
      <c r="D6" s="9">
        <f>B6+C6</f>
        <v>0</v>
      </c>
      <c r="E6" s="9">
        <v>0</v>
      </c>
      <c r="F6" s="9">
        <v>0</v>
      </c>
      <c r="G6" s="9">
        <f>F6-B6</f>
        <v>0</v>
      </c>
    </row>
    <row r="7" spans="1:7">
      <c r="A7" s="92" t="s">
        <v>236</v>
      </c>
      <c r="B7" s="9">
        <v>0</v>
      </c>
      <c r="C7" s="9">
        <v>0</v>
      </c>
      <c r="D7" s="9">
        <f t="shared" ref="D7:D36" si="0">B7+C7</f>
        <v>0</v>
      </c>
      <c r="E7" s="9">
        <v>0</v>
      </c>
      <c r="F7" s="9">
        <v>0</v>
      </c>
      <c r="G7" s="9">
        <f t="shared" ref="G7:G12" si="1">F7-B7</f>
        <v>0</v>
      </c>
    </row>
    <row r="8" spans="1:7">
      <c r="A8" s="92" t="s">
        <v>237</v>
      </c>
      <c r="B8" s="9">
        <v>0</v>
      </c>
      <c r="C8" s="9">
        <v>0</v>
      </c>
      <c r="D8" s="9">
        <f t="shared" si="0"/>
        <v>0</v>
      </c>
      <c r="E8" s="9">
        <v>0</v>
      </c>
      <c r="F8" s="9">
        <v>0</v>
      </c>
      <c r="G8" s="9">
        <f t="shared" si="1"/>
        <v>0</v>
      </c>
    </row>
    <row r="9" spans="1:7">
      <c r="A9" s="92" t="s">
        <v>238</v>
      </c>
      <c r="B9" s="9">
        <v>0</v>
      </c>
      <c r="C9" s="9">
        <v>0</v>
      </c>
      <c r="D9" s="9">
        <f t="shared" si="0"/>
        <v>0</v>
      </c>
      <c r="E9" s="9">
        <v>0</v>
      </c>
      <c r="F9" s="9">
        <v>0</v>
      </c>
      <c r="G9" s="9">
        <f t="shared" si="1"/>
        <v>0</v>
      </c>
    </row>
    <row r="10" spans="1:7">
      <c r="A10" s="92" t="s">
        <v>239</v>
      </c>
      <c r="B10" s="9">
        <v>0</v>
      </c>
      <c r="C10" s="9">
        <v>0</v>
      </c>
      <c r="D10" s="9">
        <f t="shared" si="0"/>
        <v>0</v>
      </c>
      <c r="E10" s="9">
        <v>0</v>
      </c>
      <c r="F10" s="9">
        <v>0</v>
      </c>
      <c r="G10" s="9">
        <f t="shared" si="1"/>
        <v>0</v>
      </c>
    </row>
    <row r="11" spans="1:7">
      <c r="A11" s="92" t="s">
        <v>240</v>
      </c>
      <c r="B11" s="9">
        <v>0</v>
      </c>
      <c r="C11" s="9">
        <v>0</v>
      </c>
      <c r="D11" s="9">
        <f t="shared" si="0"/>
        <v>0</v>
      </c>
      <c r="E11" s="9">
        <v>0</v>
      </c>
      <c r="F11" s="9">
        <v>0</v>
      </c>
      <c r="G11" s="9">
        <f t="shared" si="1"/>
        <v>0</v>
      </c>
    </row>
    <row r="12" spans="1:7">
      <c r="A12" s="92" t="s">
        <v>241</v>
      </c>
      <c r="B12" s="9">
        <v>0</v>
      </c>
      <c r="C12" s="9">
        <v>0</v>
      </c>
      <c r="D12" s="9">
        <f t="shared" si="0"/>
        <v>0</v>
      </c>
      <c r="E12" s="9">
        <v>0</v>
      </c>
      <c r="F12" s="9">
        <v>0</v>
      </c>
      <c r="G12" s="9">
        <f t="shared" si="1"/>
        <v>0</v>
      </c>
    </row>
    <row r="13" spans="1:7">
      <c r="A13" s="92" t="s">
        <v>242</v>
      </c>
      <c r="B13" s="9">
        <f>SUM(B14:B24)</f>
        <v>0</v>
      </c>
      <c r="C13" s="9">
        <f t="shared" ref="C13:G13" si="2">SUM(C14:C24)</f>
        <v>0</v>
      </c>
      <c r="D13" s="9">
        <f t="shared" si="2"/>
        <v>0</v>
      </c>
      <c r="E13" s="9">
        <f t="shared" si="2"/>
        <v>0</v>
      </c>
      <c r="F13" s="9">
        <f t="shared" si="2"/>
        <v>0</v>
      </c>
      <c r="G13" s="9">
        <f t="shared" si="2"/>
        <v>0</v>
      </c>
    </row>
    <row r="14" spans="1:7">
      <c r="A14" s="93" t="s">
        <v>243</v>
      </c>
      <c r="B14" s="9">
        <v>0</v>
      </c>
      <c r="C14" s="9">
        <v>0</v>
      </c>
      <c r="D14" s="9">
        <f t="shared" si="0"/>
        <v>0</v>
      </c>
      <c r="E14" s="9">
        <v>0</v>
      </c>
      <c r="F14" s="9">
        <v>0</v>
      </c>
      <c r="G14" s="9">
        <f t="shared" ref="G14:G24" si="3">F14-B14</f>
        <v>0</v>
      </c>
    </row>
    <row r="15" spans="1:7">
      <c r="A15" s="93" t="s">
        <v>244</v>
      </c>
      <c r="B15" s="9"/>
      <c r="C15" s="9"/>
      <c r="D15" s="9">
        <f t="shared" si="0"/>
        <v>0</v>
      </c>
      <c r="E15" s="9"/>
      <c r="F15" s="9"/>
      <c r="G15" s="9">
        <f t="shared" si="3"/>
        <v>0</v>
      </c>
    </row>
    <row r="16" spans="1:7">
      <c r="A16" s="93" t="s">
        <v>245</v>
      </c>
      <c r="B16" s="9"/>
      <c r="C16" s="9"/>
      <c r="D16" s="9">
        <f t="shared" si="0"/>
        <v>0</v>
      </c>
      <c r="E16" s="9"/>
      <c r="F16" s="9"/>
      <c r="G16" s="9">
        <f t="shared" si="3"/>
        <v>0</v>
      </c>
    </row>
    <row r="17" spans="1:7">
      <c r="A17" s="93" t="s">
        <v>246</v>
      </c>
      <c r="B17" s="9"/>
      <c r="C17" s="9"/>
      <c r="D17" s="9">
        <f t="shared" si="0"/>
        <v>0</v>
      </c>
      <c r="E17" s="9"/>
      <c r="F17" s="9"/>
      <c r="G17" s="9">
        <f t="shared" si="3"/>
        <v>0</v>
      </c>
    </row>
    <row r="18" spans="1:7">
      <c r="A18" s="93" t="s">
        <v>247</v>
      </c>
      <c r="B18" s="9"/>
      <c r="C18" s="9"/>
      <c r="D18" s="9">
        <f t="shared" si="0"/>
        <v>0</v>
      </c>
      <c r="E18" s="9"/>
      <c r="F18" s="9"/>
      <c r="G18" s="9">
        <f t="shared" si="3"/>
        <v>0</v>
      </c>
    </row>
    <row r="19" spans="1:7">
      <c r="A19" s="93" t="s">
        <v>248</v>
      </c>
      <c r="B19" s="9"/>
      <c r="C19" s="9"/>
      <c r="D19" s="9">
        <f t="shared" si="0"/>
        <v>0</v>
      </c>
      <c r="E19" s="9"/>
      <c r="F19" s="9"/>
      <c r="G19" s="9">
        <f t="shared" si="3"/>
        <v>0</v>
      </c>
    </row>
    <row r="20" spans="1:7">
      <c r="A20" s="93" t="s">
        <v>249</v>
      </c>
      <c r="B20" s="9"/>
      <c r="C20" s="9"/>
      <c r="D20" s="9">
        <f t="shared" si="0"/>
        <v>0</v>
      </c>
      <c r="E20" s="9"/>
      <c r="F20" s="9"/>
      <c r="G20" s="9">
        <f t="shared" si="3"/>
        <v>0</v>
      </c>
    </row>
    <row r="21" spans="1:7">
      <c r="A21" s="93" t="s">
        <v>250</v>
      </c>
      <c r="B21" s="9"/>
      <c r="C21" s="9"/>
      <c r="D21" s="9">
        <f t="shared" si="0"/>
        <v>0</v>
      </c>
      <c r="E21" s="9"/>
      <c r="F21" s="9"/>
      <c r="G21" s="9">
        <f t="shared" si="3"/>
        <v>0</v>
      </c>
    </row>
    <row r="22" spans="1:7">
      <c r="A22" s="93" t="s">
        <v>251</v>
      </c>
      <c r="B22" s="9"/>
      <c r="C22" s="9"/>
      <c r="D22" s="9">
        <f t="shared" si="0"/>
        <v>0</v>
      </c>
      <c r="E22" s="9"/>
      <c r="F22" s="9"/>
      <c r="G22" s="9">
        <f t="shared" si="3"/>
        <v>0</v>
      </c>
    </row>
    <row r="23" spans="1:7">
      <c r="A23" s="93" t="s">
        <v>252</v>
      </c>
      <c r="B23" s="9"/>
      <c r="C23" s="9"/>
      <c r="D23" s="9">
        <f t="shared" si="0"/>
        <v>0</v>
      </c>
      <c r="E23" s="9"/>
      <c r="F23" s="9"/>
      <c r="G23" s="9">
        <f t="shared" si="3"/>
        <v>0</v>
      </c>
    </row>
    <row r="24" spans="1:7">
      <c r="A24" s="93" t="s">
        <v>253</v>
      </c>
      <c r="B24" s="9"/>
      <c r="C24" s="9"/>
      <c r="D24" s="9">
        <f t="shared" si="0"/>
        <v>0</v>
      </c>
      <c r="E24" s="9"/>
      <c r="F24" s="9"/>
      <c r="G24" s="9">
        <f t="shared" si="3"/>
        <v>0</v>
      </c>
    </row>
    <row r="25" spans="1:7">
      <c r="A25" s="92" t="s">
        <v>254</v>
      </c>
      <c r="B25" s="9">
        <f>SUM(B26:B30)</f>
        <v>0</v>
      </c>
      <c r="C25" s="9">
        <f t="shared" ref="C25:G25" si="4">SUM(C26:C30)</f>
        <v>0</v>
      </c>
      <c r="D25" s="9">
        <f t="shared" si="4"/>
        <v>0</v>
      </c>
      <c r="E25" s="9">
        <f t="shared" si="4"/>
        <v>0</v>
      </c>
      <c r="F25" s="9">
        <f t="shared" si="4"/>
        <v>0</v>
      </c>
      <c r="G25" s="9">
        <f t="shared" si="4"/>
        <v>0</v>
      </c>
    </row>
    <row r="26" spans="1:7">
      <c r="A26" s="93" t="s">
        <v>255</v>
      </c>
      <c r="B26" s="9"/>
      <c r="C26" s="9"/>
      <c r="D26" s="9">
        <f t="shared" si="0"/>
        <v>0</v>
      </c>
      <c r="E26" s="9"/>
      <c r="F26" s="9"/>
      <c r="G26" s="9">
        <f t="shared" ref="G26:G31" si="5">F26-B26</f>
        <v>0</v>
      </c>
    </row>
    <row r="27" spans="1:7">
      <c r="A27" s="93" t="s">
        <v>256</v>
      </c>
      <c r="B27" s="9"/>
      <c r="C27" s="9"/>
      <c r="D27" s="9">
        <f t="shared" si="0"/>
        <v>0</v>
      </c>
      <c r="E27" s="9"/>
      <c r="F27" s="9"/>
      <c r="G27" s="9">
        <f t="shared" si="5"/>
        <v>0</v>
      </c>
    </row>
    <row r="28" spans="1:7">
      <c r="A28" s="93" t="s">
        <v>257</v>
      </c>
      <c r="B28" s="9"/>
      <c r="C28" s="9"/>
      <c r="D28" s="9">
        <f t="shared" si="0"/>
        <v>0</v>
      </c>
      <c r="E28" s="9"/>
      <c r="F28" s="9"/>
      <c r="G28" s="9">
        <f t="shared" si="5"/>
        <v>0</v>
      </c>
    </row>
    <row r="29" spans="1:7">
      <c r="A29" s="93" t="s">
        <v>258</v>
      </c>
      <c r="B29" s="9"/>
      <c r="C29" s="9"/>
      <c r="D29" s="9">
        <f t="shared" si="0"/>
        <v>0</v>
      </c>
      <c r="E29" s="9"/>
      <c r="F29" s="9"/>
      <c r="G29" s="9">
        <f t="shared" si="5"/>
        <v>0</v>
      </c>
    </row>
    <row r="30" spans="1:7">
      <c r="A30" s="93" t="s">
        <v>259</v>
      </c>
      <c r="B30" s="9"/>
      <c r="C30" s="9"/>
      <c r="D30" s="9">
        <f t="shared" si="0"/>
        <v>0</v>
      </c>
      <c r="E30" s="9"/>
      <c r="F30" s="9"/>
      <c r="G30" s="9">
        <f t="shared" si="5"/>
        <v>0</v>
      </c>
    </row>
    <row r="31" spans="1:7">
      <c r="A31" s="92" t="s">
        <v>260</v>
      </c>
      <c r="B31" s="9">
        <v>0</v>
      </c>
      <c r="C31" s="9">
        <v>0</v>
      </c>
      <c r="D31" s="9">
        <f t="shared" si="0"/>
        <v>0</v>
      </c>
      <c r="E31" s="9">
        <v>0</v>
      </c>
      <c r="F31" s="9">
        <v>0</v>
      </c>
      <c r="G31" s="9">
        <f t="shared" si="5"/>
        <v>0</v>
      </c>
    </row>
    <row r="32" spans="1:7">
      <c r="A32" s="92" t="s">
        <v>261</v>
      </c>
      <c r="B32" s="9">
        <f>SUM(B33)</f>
        <v>0</v>
      </c>
      <c r="C32" s="9">
        <f t="shared" ref="C32:G32" si="6">SUM(C33)</f>
        <v>0</v>
      </c>
      <c r="D32" s="9">
        <f t="shared" si="6"/>
        <v>0</v>
      </c>
      <c r="E32" s="9">
        <f t="shared" si="6"/>
        <v>0</v>
      </c>
      <c r="F32" s="9">
        <f t="shared" si="6"/>
        <v>0</v>
      </c>
      <c r="G32" s="9">
        <f t="shared" si="6"/>
        <v>0</v>
      </c>
    </row>
    <row r="33" spans="1:7">
      <c r="A33" s="93" t="s">
        <v>262</v>
      </c>
      <c r="B33" s="9">
        <v>0</v>
      </c>
      <c r="C33" s="9">
        <v>0</v>
      </c>
      <c r="D33" s="9">
        <f t="shared" si="0"/>
        <v>0</v>
      </c>
      <c r="E33" s="9">
        <v>0</v>
      </c>
      <c r="F33" s="9">
        <v>0</v>
      </c>
      <c r="G33" s="9">
        <f>F33-B33</f>
        <v>0</v>
      </c>
    </row>
    <row r="34" spans="1:7">
      <c r="A34" s="92" t="s">
        <v>263</v>
      </c>
      <c r="B34" s="9">
        <f>SUM(B35:B36)</f>
        <v>0</v>
      </c>
      <c r="C34" s="9">
        <f t="shared" ref="C34:G34" si="7">SUM(C35:C36)</f>
        <v>0</v>
      </c>
      <c r="D34" s="9">
        <f t="shared" si="7"/>
        <v>0</v>
      </c>
      <c r="E34" s="9">
        <f t="shared" si="7"/>
        <v>0</v>
      </c>
      <c r="F34" s="9">
        <f t="shared" si="7"/>
        <v>0</v>
      </c>
      <c r="G34" s="9">
        <f t="shared" si="7"/>
        <v>0</v>
      </c>
    </row>
    <row r="35" spans="1:7">
      <c r="A35" s="93" t="s">
        <v>264</v>
      </c>
      <c r="B35" s="9"/>
      <c r="C35" s="9"/>
      <c r="D35" s="9">
        <f t="shared" si="0"/>
        <v>0</v>
      </c>
      <c r="E35" s="9"/>
      <c r="F35" s="9"/>
      <c r="G35" s="9">
        <f t="shared" ref="G35:G36" si="8">F35-B35</f>
        <v>0</v>
      </c>
    </row>
    <row r="36" spans="1:7">
      <c r="A36" s="93" t="s">
        <v>265</v>
      </c>
      <c r="B36" s="9"/>
      <c r="C36" s="9"/>
      <c r="D36" s="9">
        <f t="shared" si="0"/>
        <v>0</v>
      </c>
      <c r="E36" s="9"/>
      <c r="F36" s="9"/>
      <c r="G36" s="9">
        <f t="shared" si="8"/>
        <v>0</v>
      </c>
    </row>
    <row r="37" spans="1:7">
      <c r="A37" s="91" t="s">
        <v>266</v>
      </c>
      <c r="B37" s="94">
        <f t="shared" ref="B37:G37" si="9">SUM(B6:B13)+B25+B31+B32+B34</f>
        <v>0</v>
      </c>
      <c r="C37" s="94">
        <f t="shared" si="9"/>
        <v>0</v>
      </c>
      <c r="D37" s="94">
        <f t="shared" si="9"/>
        <v>0</v>
      </c>
      <c r="E37" s="94">
        <f t="shared" si="9"/>
        <v>0</v>
      </c>
      <c r="F37" s="94">
        <f t="shared" si="9"/>
        <v>0</v>
      </c>
      <c r="G37" s="94">
        <f t="shared" si="9"/>
        <v>0</v>
      </c>
    </row>
    <row r="38" spans="1:7">
      <c r="A38" s="91" t="s">
        <v>267</v>
      </c>
      <c r="B38" s="95"/>
      <c r="C38" s="95"/>
      <c r="D38" s="95"/>
      <c r="E38" s="95"/>
      <c r="F38" s="95"/>
      <c r="G38" s="7">
        <f>IF((F37-B37)&lt;0,0,(F37-B37))</f>
        <v>0</v>
      </c>
    </row>
    <row r="39" spans="1:7" ht="5.0999999999999996" customHeight="1">
      <c r="A39" s="96"/>
      <c r="B39" s="9"/>
      <c r="C39" s="9"/>
      <c r="D39" s="9"/>
      <c r="E39" s="9"/>
      <c r="F39" s="9"/>
      <c r="G39" s="9"/>
    </row>
    <row r="40" spans="1:7">
      <c r="A40" s="91" t="s">
        <v>268</v>
      </c>
      <c r="B40" s="9"/>
      <c r="C40" s="9"/>
      <c r="D40" s="9"/>
      <c r="E40" s="9"/>
      <c r="F40" s="9"/>
      <c r="G40" s="9"/>
    </row>
    <row r="41" spans="1:7">
      <c r="A41" s="92" t="s">
        <v>269</v>
      </c>
      <c r="B41" s="9">
        <f>SUM(B42:B49)</f>
        <v>0</v>
      </c>
      <c r="C41" s="9">
        <f t="shared" ref="C41:G41" si="10">SUM(C42:C49)</f>
        <v>0</v>
      </c>
      <c r="D41" s="9">
        <f t="shared" si="10"/>
        <v>0</v>
      </c>
      <c r="E41" s="9">
        <f t="shared" si="10"/>
        <v>0</v>
      </c>
      <c r="F41" s="9">
        <f t="shared" si="10"/>
        <v>0</v>
      </c>
      <c r="G41" s="9">
        <f t="shared" si="10"/>
        <v>0</v>
      </c>
    </row>
    <row r="42" spans="1:7">
      <c r="A42" s="93" t="s">
        <v>270</v>
      </c>
      <c r="B42" s="9"/>
      <c r="C42" s="9"/>
      <c r="D42" s="9">
        <f t="shared" ref="D42:D49" si="11">B42+C42</f>
        <v>0</v>
      </c>
      <c r="E42" s="9"/>
      <c r="F42" s="9"/>
      <c r="G42" s="9">
        <f t="shared" ref="G42:G49" si="12">F42-B42</f>
        <v>0</v>
      </c>
    </row>
    <row r="43" spans="1:7">
      <c r="A43" s="93" t="s">
        <v>271</v>
      </c>
      <c r="B43" s="9"/>
      <c r="C43" s="9"/>
      <c r="D43" s="9">
        <f t="shared" si="11"/>
        <v>0</v>
      </c>
      <c r="E43" s="9"/>
      <c r="F43" s="9"/>
      <c r="G43" s="9">
        <f t="shared" si="12"/>
        <v>0</v>
      </c>
    </row>
    <row r="44" spans="1:7">
      <c r="A44" s="93" t="s">
        <v>272</v>
      </c>
      <c r="B44" s="9">
        <v>0</v>
      </c>
      <c r="C44" s="9">
        <v>0</v>
      </c>
      <c r="D44" s="9">
        <f t="shared" si="11"/>
        <v>0</v>
      </c>
      <c r="E44" s="9">
        <v>0</v>
      </c>
      <c r="F44" s="9">
        <v>0</v>
      </c>
      <c r="G44" s="9">
        <f t="shared" si="12"/>
        <v>0</v>
      </c>
    </row>
    <row r="45" spans="1:7" ht="22.5">
      <c r="A45" s="97" t="s">
        <v>273</v>
      </c>
      <c r="B45" s="9">
        <v>0</v>
      </c>
      <c r="C45" s="9">
        <v>0</v>
      </c>
      <c r="D45" s="9">
        <f t="shared" si="11"/>
        <v>0</v>
      </c>
      <c r="E45" s="9">
        <v>0</v>
      </c>
      <c r="F45" s="9">
        <v>0</v>
      </c>
      <c r="G45" s="9">
        <f t="shared" si="12"/>
        <v>0</v>
      </c>
    </row>
    <row r="46" spans="1:7">
      <c r="A46" s="93" t="s">
        <v>274</v>
      </c>
      <c r="B46" s="9"/>
      <c r="C46" s="9"/>
      <c r="D46" s="9">
        <f t="shared" si="11"/>
        <v>0</v>
      </c>
      <c r="E46" s="9"/>
      <c r="F46" s="9"/>
      <c r="G46" s="9">
        <f t="shared" si="12"/>
        <v>0</v>
      </c>
    </row>
    <row r="47" spans="1:7">
      <c r="A47" s="93" t="s">
        <v>275</v>
      </c>
      <c r="B47" s="9"/>
      <c r="C47" s="9"/>
      <c r="D47" s="9">
        <f t="shared" si="11"/>
        <v>0</v>
      </c>
      <c r="E47" s="9"/>
      <c r="F47" s="9"/>
      <c r="G47" s="9">
        <f t="shared" si="12"/>
        <v>0</v>
      </c>
    </row>
    <row r="48" spans="1:7">
      <c r="A48" s="93" t="s">
        <v>276</v>
      </c>
      <c r="B48" s="9"/>
      <c r="C48" s="9"/>
      <c r="D48" s="9">
        <f t="shared" si="11"/>
        <v>0</v>
      </c>
      <c r="E48" s="9"/>
      <c r="F48" s="9"/>
      <c r="G48" s="9">
        <f t="shared" si="12"/>
        <v>0</v>
      </c>
    </row>
    <row r="49" spans="1:7">
      <c r="A49" s="93" t="s">
        <v>277</v>
      </c>
      <c r="B49" s="9"/>
      <c r="C49" s="9"/>
      <c r="D49" s="9">
        <f t="shared" si="11"/>
        <v>0</v>
      </c>
      <c r="E49" s="9"/>
      <c r="F49" s="9"/>
      <c r="G49" s="9">
        <f t="shared" si="12"/>
        <v>0</v>
      </c>
    </row>
    <row r="50" spans="1:7">
      <c r="A50" s="92" t="s">
        <v>278</v>
      </c>
      <c r="B50" s="9">
        <f>SUM(B51:B54)</f>
        <v>0</v>
      </c>
      <c r="C50" s="9">
        <f t="shared" ref="C50:G50" si="13">SUM(C51:C54)</f>
        <v>0</v>
      </c>
      <c r="D50" s="9">
        <f t="shared" si="13"/>
        <v>0</v>
      </c>
      <c r="E50" s="9">
        <f t="shared" si="13"/>
        <v>0</v>
      </c>
      <c r="F50" s="9">
        <f t="shared" si="13"/>
        <v>0</v>
      </c>
      <c r="G50" s="9">
        <f t="shared" si="13"/>
        <v>0</v>
      </c>
    </row>
    <row r="51" spans="1:7">
      <c r="A51" s="93" t="s">
        <v>279</v>
      </c>
      <c r="B51" s="9"/>
      <c r="C51" s="9"/>
      <c r="D51" s="9">
        <f t="shared" ref="D51:D54" si="14">B51+C51</f>
        <v>0</v>
      </c>
      <c r="E51" s="9"/>
      <c r="F51" s="9"/>
      <c r="G51" s="9">
        <f t="shared" ref="G51:G54" si="15">F51-B51</f>
        <v>0</v>
      </c>
    </row>
    <row r="52" spans="1:7">
      <c r="A52" s="93" t="s">
        <v>280</v>
      </c>
      <c r="B52" s="9"/>
      <c r="C52" s="9"/>
      <c r="D52" s="9">
        <f t="shared" si="14"/>
        <v>0</v>
      </c>
      <c r="E52" s="9"/>
      <c r="F52" s="9"/>
      <c r="G52" s="9">
        <f t="shared" si="15"/>
        <v>0</v>
      </c>
    </row>
    <row r="53" spans="1:7">
      <c r="A53" s="93" t="s">
        <v>281</v>
      </c>
      <c r="B53" s="9"/>
      <c r="C53" s="9"/>
      <c r="D53" s="9">
        <f t="shared" si="14"/>
        <v>0</v>
      </c>
      <c r="E53" s="9"/>
      <c r="F53" s="9"/>
      <c r="G53" s="9">
        <f t="shared" si="15"/>
        <v>0</v>
      </c>
    </row>
    <row r="54" spans="1:7">
      <c r="A54" s="93" t="s">
        <v>282</v>
      </c>
      <c r="B54" s="9">
        <v>0</v>
      </c>
      <c r="C54" s="9">
        <v>0</v>
      </c>
      <c r="D54" s="9">
        <f t="shared" si="14"/>
        <v>0</v>
      </c>
      <c r="E54" s="9">
        <v>0</v>
      </c>
      <c r="F54" s="9">
        <v>0</v>
      </c>
      <c r="G54" s="9">
        <f t="shared" si="15"/>
        <v>0</v>
      </c>
    </row>
    <row r="55" spans="1:7">
      <c r="A55" s="92" t="s">
        <v>283</v>
      </c>
      <c r="B55" s="9">
        <f>SUM(B56:B57)</f>
        <v>0</v>
      </c>
      <c r="C55" s="9">
        <f t="shared" ref="C55:G55" si="16">SUM(C56:C57)</f>
        <v>0</v>
      </c>
      <c r="D55" s="9">
        <f t="shared" si="16"/>
        <v>0</v>
      </c>
      <c r="E55" s="9">
        <f t="shared" si="16"/>
        <v>0</v>
      </c>
      <c r="F55" s="9">
        <f t="shared" si="16"/>
        <v>0</v>
      </c>
      <c r="G55" s="9">
        <f t="shared" si="16"/>
        <v>0</v>
      </c>
    </row>
    <row r="56" spans="1:7">
      <c r="A56" s="93" t="s">
        <v>284</v>
      </c>
      <c r="B56" s="9"/>
      <c r="C56" s="9"/>
      <c r="D56" s="9">
        <f t="shared" ref="D56:D59" si="17">B56+C56</f>
        <v>0</v>
      </c>
      <c r="E56" s="9"/>
      <c r="F56" s="9"/>
      <c r="G56" s="9">
        <f t="shared" ref="G56:G59" si="18">F56-B56</f>
        <v>0</v>
      </c>
    </row>
    <row r="57" spans="1:7">
      <c r="A57" s="93" t="s">
        <v>285</v>
      </c>
      <c r="B57" s="9"/>
      <c r="C57" s="9"/>
      <c r="D57" s="9">
        <f t="shared" si="17"/>
        <v>0</v>
      </c>
      <c r="E57" s="9"/>
      <c r="F57" s="9"/>
      <c r="G57" s="9">
        <f t="shared" si="18"/>
        <v>0</v>
      </c>
    </row>
    <row r="58" spans="1:7">
      <c r="A58" s="92" t="s">
        <v>286</v>
      </c>
      <c r="B58" s="9"/>
      <c r="C58" s="9"/>
      <c r="D58" s="9">
        <f t="shared" si="17"/>
        <v>0</v>
      </c>
      <c r="E58" s="9"/>
      <c r="F58" s="9"/>
      <c r="G58" s="9">
        <f t="shared" si="18"/>
        <v>0</v>
      </c>
    </row>
    <row r="59" spans="1:7">
      <c r="A59" s="92" t="s">
        <v>287</v>
      </c>
      <c r="B59" s="9"/>
      <c r="C59" s="9"/>
      <c r="D59" s="9">
        <f t="shared" si="17"/>
        <v>0</v>
      </c>
      <c r="E59" s="9"/>
      <c r="F59" s="9"/>
      <c r="G59" s="9">
        <f t="shared" si="18"/>
        <v>0</v>
      </c>
    </row>
    <row r="60" spans="1:7">
      <c r="A60" s="91" t="s">
        <v>288</v>
      </c>
      <c r="B60" s="94">
        <f t="shared" ref="B60:G60" si="19">B41+B50+B55+B58+B59</f>
        <v>0</v>
      </c>
      <c r="C60" s="94">
        <f t="shared" si="19"/>
        <v>0</v>
      </c>
      <c r="D60" s="94">
        <f t="shared" si="19"/>
        <v>0</v>
      </c>
      <c r="E60" s="94">
        <f t="shared" si="19"/>
        <v>0</v>
      </c>
      <c r="F60" s="94">
        <f t="shared" si="19"/>
        <v>0</v>
      </c>
      <c r="G60" s="94">
        <f t="shared" si="19"/>
        <v>0</v>
      </c>
    </row>
    <row r="61" spans="1:7" ht="5.0999999999999996" customHeight="1">
      <c r="A61" s="96"/>
      <c r="B61" s="9"/>
      <c r="C61" s="9"/>
      <c r="D61" s="9"/>
      <c r="E61" s="9"/>
      <c r="F61" s="9"/>
      <c r="G61" s="9"/>
    </row>
    <row r="62" spans="1:7">
      <c r="A62" s="91" t="s">
        <v>289</v>
      </c>
      <c r="B62" s="94">
        <f>SUM(B63)</f>
        <v>0</v>
      </c>
      <c r="C62" s="94">
        <f t="shared" ref="C62:G62" si="20">SUM(C63)</f>
        <v>0</v>
      </c>
      <c r="D62" s="94">
        <f t="shared" si="20"/>
        <v>0</v>
      </c>
      <c r="E62" s="94">
        <f t="shared" si="20"/>
        <v>0</v>
      </c>
      <c r="F62" s="94">
        <f t="shared" si="20"/>
        <v>0</v>
      </c>
      <c r="G62" s="94">
        <f t="shared" si="20"/>
        <v>0</v>
      </c>
    </row>
    <row r="63" spans="1:7">
      <c r="A63" s="92" t="s">
        <v>290</v>
      </c>
      <c r="B63" s="9">
        <v>0</v>
      </c>
      <c r="C63" s="9">
        <v>0</v>
      </c>
      <c r="D63" s="9">
        <f t="shared" ref="D63" si="21">B63+C63</f>
        <v>0</v>
      </c>
      <c r="E63" s="9">
        <v>0</v>
      </c>
      <c r="F63" s="9">
        <v>0</v>
      </c>
      <c r="G63" s="9">
        <f>F63-B63</f>
        <v>0</v>
      </c>
    </row>
    <row r="64" spans="1:7" ht="5.0999999999999996" customHeight="1">
      <c r="A64" s="96"/>
      <c r="B64" s="9"/>
      <c r="C64" s="9"/>
      <c r="D64" s="9"/>
      <c r="E64" s="9"/>
      <c r="F64" s="9"/>
      <c r="G64" s="9"/>
    </row>
    <row r="65" spans="1:7">
      <c r="A65" s="91" t="s">
        <v>291</v>
      </c>
      <c r="B65" s="94">
        <f t="shared" ref="B65:G65" si="22">B37+B60+B62</f>
        <v>0</v>
      </c>
      <c r="C65" s="94">
        <f t="shared" si="22"/>
        <v>0</v>
      </c>
      <c r="D65" s="94">
        <f t="shared" si="22"/>
        <v>0</v>
      </c>
      <c r="E65" s="94">
        <f t="shared" si="22"/>
        <v>0</v>
      </c>
      <c r="F65" s="94">
        <f t="shared" si="22"/>
        <v>0</v>
      </c>
      <c r="G65" s="94">
        <f t="shared" si="22"/>
        <v>0</v>
      </c>
    </row>
    <row r="66" spans="1:7" ht="5.0999999999999996" customHeight="1">
      <c r="A66" s="96"/>
      <c r="B66" s="9"/>
      <c r="C66" s="9"/>
      <c r="D66" s="9"/>
      <c r="E66" s="9"/>
      <c r="F66" s="9"/>
      <c r="G66" s="9"/>
    </row>
    <row r="67" spans="1:7">
      <c r="A67" s="91" t="s">
        <v>292</v>
      </c>
      <c r="B67" s="9"/>
      <c r="C67" s="9"/>
      <c r="D67" s="9"/>
      <c r="E67" s="9"/>
      <c r="F67" s="9"/>
      <c r="G67" s="9"/>
    </row>
    <row r="68" spans="1:7">
      <c r="A68" s="92" t="s">
        <v>293</v>
      </c>
      <c r="B68" s="9">
        <v>0</v>
      </c>
      <c r="C68" s="9">
        <v>0</v>
      </c>
      <c r="D68" s="9">
        <f t="shared" ref="D68:D69" si="23">B68+C68</f>
        <v>0</v>
      </c>
      <c r="E68" s="9">
        <v>0</v>
      </c>
      <c r="F68" s="9">
        <v>0</v>
      </c>
      <c r="G68" s="9">
        <f t="shared" ref="G68:G69" si="24">F68-B68</f>
        <v>0</v>
      </c>
    </row>
    <row r="69" spans="1:7">
      <c r="A69" s="92" t="s">
        <v>294</v>
      </c>
      <c r="B69" s="9">
        <v>0</v>
      </c>
      <c r="C69" s="9">
        <v>0</v>
      </c>
      <c r="D69" s="9">
        <f t="shared" si="23"/>
        <v>0</v>
      </c>
      <c r="E69" s="9">
        <v>0</v>
      </c>
      <c r="F69" s="9">
        <v>0</v>
      </c>
      <c r="G69" s="9">
        <f t="shared" si="24"/>
        <v>0</v>
      </c>
    </row>
    <row r="70" spans="1:7">
      <c r="A70" s="98" t="s">
        <v>295</v>
      </c>
      <c r="B70" s="7">
        <f>B68+B69</f>
        <v>0</v>
      </c>
      <c r="C70" s="7">
        <f t="shared" ref="C70:G70" si="25">C68+C69</f>
        <v>0</v>
      </c>
      <c r="D70" s="7">
        <f t="shared" si="25"/>
        <v>0</v>
      </c>
      <c r="E70" s="7">
        <f t="shared" si="25"/>
        <v>0</v>
      </c>
      <c r="F70" s="7">
        <f t="shared" si="25"/>
        <v>0</v>
      </c>
      <c r="G70" s="7">
        <f t="shared" si="25"/>
        <v>0</v>
      </c>
    </row>
    <row r="71" spans="1:7" ht="5.0999999999999996" customHeight="1">
      <c r="A71" s="99"/>
      <c r="B71" s="16"/>
      <c r="C71" s="16"/>
      <c r="D71" s="16"/>
      <c r="E71" s="16"/>
      <c r="F71" s="16"/>
      <c r="G71" s="16"/>
    </row>
    <row r="73" spans="1:7" ht="12.75">
      <c r="E73" s="100"/>
      <c r="F73" s="101"/>
    </row>
  </sheetData>
  <autoFilter ref="A3:G71"/>
  <mergeCells count="2">
    <mergeCell ref="A1:G1"/>
    <mergeCell ref="B2:F2"/>
  </mergeCells>
  <pageMargins left="0.7" right="0.7" top="0.75" bottom="0.75" header="0.3" footer="0.3"/>
  <pageSetup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5"/>
  <sheetViews>
    <sheetView workbookViewId="0">
      <selection sqref="A1:H1"/>
    </sheetView>
  </sheetViews>
  <sheetFormatPr baseColWidth="10" defaultRowHeight="12.75"/>
  <cols>
    <col min="1" max="1" width="4.83203125" style="105" customWidth="1"/>
    <col min="2" max="2" width="90.83203125" style="105" customWidth="1"/>
    <col min="3" max="8" width="16.83203125" style="105" customWidth="1"/>
    <col min="9" max="16384" width="12" style="105"/>
  </cols>
  <sheetData>
    <row r="1" spans="1:8" ht="45.95" customHeight="1">
      <c r="A1" s="102" t="s">
        <v>296</v>
      </c>
      <c r="B1" s="103"/>
      <c r="C1" s="103"/>
      <c r="D1" s="103"/>
      <c r="E1" s="103"/>
      <c r="F1" s="103"/>
      <c r="G1" s="103"/>
      <c r="H1" s="104"/>
    </row>
    <row r="2" spans="1:8">
      <c r="A2" s="102"/>
      <c r="B2" s="106"/>
      <c r="C2" s="107" t="s">
        <v>297</v>
      </c>
      <c r="D2" s="107"/>
      <c r="E2" s="107"/>
      <c r="F2" s="107"/>
      <c r="G2" s="107"/>
      <c r="H2" s="108"/>
    </row>
    <row r="3" spans="1:8" ht="22.5">
      <c r="A3" s="109" t="s">
        <v>0</v>
      </c>
      <c r="B3" s="110"/>
      <c r="C3" s="111" t="s">
        <v>298</v>
      </c>
      <c r="D3" s="112" t="s">
        <v>299</v>
      </c>
      <c r="E3" s="111" t="s">
        <v>300</v>
      </c>
      <c r="F3" s="111" t="s">
        <v>188</v>
      </c>
      <c r="G3" s="111" t="s">
        <v>301</v>
      </c>
      <c r="H3" s="113" t="s">
        <v>302</v>
      </c>
    </row>
    <row r="4" spans="1:8">
      <c r="A4" s="114" t="s">
        <v>303</v>
      </c>
      <c r="B4" s="115"/>
      <c r="C4" s="116">
        <f>C5+C13+C23+C33+C43+C53+C57+C66+C70</f>
        <v>0</v>
      </c>
      <c r="D4" s="116">
        <f t="shared" ref="D4:H4" si="0">D5+D13+D23+D33+D43+D53+D57+D66+D70</f>
        <v>0</v>
      </c>
      <c r="E4" s="116">
        <f t="shared" si="0"/>
        <v>0</v>
      </c>
      <c r="F4" s="116">
        <f t="shared" si="0"/>
        <v>0</v>
      </c>
      <c r="G4" s="116">
        <f t="shared" si="0"/>
        <v>0</v>
      </c>
      <c r="H4" s="116">
        <f t="shared" si="0"/>
        <v>0</v>
      </c>
    </row>
    <row r="5" spans="1:8">
      <c r="A5" s="117" t="s">
        <v>304</v>
      </c>
      <c r="B5" s="118"/>
      <c r="C5" s="119">
        <f>SUM(C6:C12)</f>
        <v>0</v>
      </c>
      <c r="D5" s="119">
        <f t="shared" ref="D5:H5" si="1">SUM(D6:D12)</f>
        <v>0</v>
      </c>
      <c r="E5" s="119">
        <f t="shared" si="1"/>
        <v>0</v>
      </c>
      <c r="F5" s="119">
        <f t="shared" si="1"/>
        <v>0</v>
      </c>
      <c r="G5" s="119">
        <f t="shared" si="1"/>
        <v>0</v>
      </c>
      <c r="H5" s="119">
        <f t="shared" si="1"/>
        <v>0</v>
      </c>
    </row>
    <row r="6" spans="1:8">
      <c r="A6" s="120" t="s">
        <v>305</v>
      </c>
      <c r="B6" s="121" t="s">
        <v>306</v>
      </c>
      <c r="C6" s="122"/>
      <c r="D6" s="122"/>
      <c r="E6" s="122">
        <f>C6+D6</f>
        <v>0</v>
      </c>
      <c r="F6" s="122"/>
      <c r="G6" s="122"/>
      <c r="H6" s="122">
        <f>E6-F6</f>
        <v>0</v>
      </c>
    </row>
    <row r="7" spans="1:8">
      <c r="A7" s="120" t="s">
        <v>307</v>
      </c>
      <c r="B7" s="121" t="s">
        <v>308</v>
      </c>
      <c r="C7" s="122"/>
      <c r="D7" s="122"/>
      <c r="E7" s="122">
        <f t="shared" ref="E7:E12" si="2">C7+D7</f>
        <v>0</v>
      </c>
      <c r="F7" s="122"/>
      <c r="G7" s="122"/>
      <c r="H7" s="122">
        <f t="shared" ref="H7:H70" si="3">E7-F7</f>
        <v>0</v>
      </c>
    </row>
    <row r="8" spans="1:8">
      <c r="A8" s="120" t="s">
        <v>309</v>
      </c>
      <c r="B8" s="121" t="s">
        <v>310</v>
      </c>
      <c r="C8" s="122"/>
      <c r="D8" s="122"/>
      <c r="E8" s="122">
        <f t="shared" si="2"/>
        <v>0</v>
      </c>
      <c r="F8" s="122"/>
      <c r="G8" s="122"/>
      <c r="H8" s="122">
        <f t="shared" si="3"/>
        <v>0</v>
      </c>
    </row>
    <row r="9" spans="1:8">
      <c r="A9" s="120" t="s">
        <v>311</v>
      </c>
      <c r="B9" s="121" t="s">
        <v>312</v>
      </c>
      <c r="C9" s="122"/>
      <c r="D9" s="122"/>
      <c r="E9" s="122">
        <f t="shared" si="2"/>
        <v>0</v>
      </c>
      <c r="F9" s="122"/>
      <c r="G9" s="122"/>
      <c r="H9" s="122">
        <f t="shared" si="3"/>
        <v>0</v>
      </c>
    </row>
    <row r="10" spans="1:8">
      <c r="A10" s="120" t="s">
        <v>313</v>
      </c>
      <c r="B10" s="121" t="s">
        <v>314</v>
      </c>
      <c r="C10" s="122"/>
      <c r="D10" s="122"/>
      <c r="E10" s="122">
        <f t="shared" si="2"/>
        <v>0</v>
      </c>
      <c r="F10" s="122"/>
      <c r="G10" s="122"/>
      <c r="H10" s="122">
        <f t="shared" si="3"/>
        <v>0</v>
      </c>
    </row>
    <row r="11" spans="1:8">
      <c r="A11" s="120" t="s">
        <v>315</v>
      </c>
      <c r="B11" s="121" t="s">
        <v>316</v>
      </c>
      <c r="C11" s="122"/>
      <c r="D11" s="122"/>
      <c r="E11" s="122">
        <f t="shared" si="2"/>
        <v>0</v>
      </c>
      <c r="F11" s="122"/>
      <c r="G11" s="122"/>
      <c r="H11" s="122">
        <f t="shared" si="3"/>
        <v>0</v>
      </c>
    </row>
    <row r="12" spans="1:8">
      <c r="A12" s="120" t="s">
        <v>317</v>
      </c>
      <c r="B12" s="121" t="s">
        <v>318</v>
      </c>
      <c r="C12" s="122"/>
      <c r="D12" s="122"/>
      <c r="E12" s="122">
        <f t="shared" si="2"/>
        <v>0</v>
      </c>
      <c r="F12" s="122"/>
      <c r="G12" s="122"/>
      <c r="H12" s="122">
        <f t="shared" si="3"/>
        <v>0</v>
      </c>
    </row>
    <row r="13" spans="1:8">
      <c r="A13" s="117" t="s">
        <v>319</v>
      </c>
      <c r="B13" s="118"/>
      <c r="C13" s="119">
        <f>SUM(C14:C22)</f>
        <v>0</v>
      </c>
      <c r="D13" s="119">
        <f t="shared" ref="D13:G13" si="4">SUM(D14:D22)</f>
        <v>0</v>
      </c>
      <c r="E13" s="119">
        <f t="shared" si="4"/>
        <v>0</v>
      </c>
      <c r="F13" s="119">
        <f t="shared" si="4"/>
        <v>0</v>
      </c>
      <c r="G13" s="119">
        <f t="shared" si="4"/>
        <v>0</v>
      </c>
      <c r="H13" s="119">
        <f t="shared" si="3"/>
        <v>0</v>
      </c>
    </row>
    <row r="14" spans="1:8">
      <c r="A14" s="120" t="s">
        <v>320</v>
      </c>
      <c r="B14" s="121" t="s">
        <v>321</v>
      </c>
      <c r="C14" s="122"/>
      <c r="D14" s="122"/>
      <c r="E14" s="122">
        <f t="shared" ref="E14:E22" si="5">C14+D14</f>
        <v>0</v>
      </c>
      <c r="F14" s="122"/>
      <c r="G14" s="122"/>
      <c r="H14" s="122">
        <f t="shared" si="3"/>
        <v>0</v>
      </c>
    </row>
    <row r="15" spans="1:8">
      <c r="A15" s="120" t="s">
        <v>322</v>
      </c>
      <c r="B15" s="121" t="s">
        <v>323</v>
      </c>
      <c r="C15" s="122"/>
      <c r="D15" s="122"/>
      <c r="E15" s="122">
        <f t="shared" si="5"/>
        <v>0</v>
      </c>
      <c r="F15" s="122"/>
      <c r="G15" s="122"/>
      <c r="H15" s="122">
        <f t="shared" si="3"/>
        <v>0</v>
      </c>
    </row>
    <row r="16" spans="1:8">
      <c r="A16" s="120" t="s">
        <v>324</v>
      </c>
      <c r="B16" s="121" t="s">
        <v>325</v>
      </c>
      <c r="C16" s="122"/>
      <c r="D16" s="122"/>
      <c r="E16" s="122">
        <f t="shared" si="5"/>
        <v>0</v>
      </c>
      <c r="F16" s="122"/>
      <c r="G16" s="122"/>
      <c r="H16" s="122">
        <f t="shared" si="3"/>
        <v>0</v>
      </c>
    </row>
    <row r="17" spans="1:8">
      <c r="A17" s="120" t="s">
        <v>326</v>
      </c>
      <c r="B17" s="121" t="s">
        <v>327</v>
      </c>
      <c r="C17" s="122"/>
      <c r="D17" s="122"/>
      <c r="E17" s="122">
        <f t="shared" si="5"/>
        <v>0</v>
      </c>
      <c r="F17" s="122"/>
      <c r="G17" s="122"/>
      <c r="H17" s="122">
        <f t="shared" si="3"/>
        <v>0</v>
      </c>
    </row>
    <row r="18" spans="1:8">
      <c r="A18" s="120" t="s">
        <v>328</v>
      </c>
      <c r="B18" s="121" t="s">
        <v>329</v>
      </c>
      <c r="C18" s="122"/>
      <c r="D18" s="122"/>
      <c r="E18" s="122">
        <f t="shared" si="5"/>
        <v>0</v>
      </c>
      <c r="F18" s="122"/>
      <c r="G18" s="122"/>
      <c r="H18" s="122">
        <f t="shared" si="3"/>
        <v>0</v>
      </c>
    </row>
    <row r="19" spans="1:8">
      <c r="A19" s="120" t="s">
        <v>330</v>
      </c>
      <c r="B19" s="121" t="s">
        <v>331</v>
      </c>
      <c r="C19" s="122"/>
      <c r="D19" s="122"/>
      <c r="E19" s="122">
        <f t="shared" si="5"/>
        <v>0</v>
      </c>
      <c r="F19" s="122"/>
      <c r="G19" s="122"/>
      <c r="H19" s="122">
        <f t="shared" si="3"/>
        <v>0</v>
      </c>
    </row>
    <row r="20" spans="1:8">
      <c r="A20" s="120" t="s">
        <v>332</v>
      </c>
      <c r="B20" s="121" t="s">
        <v>333</v>
      </c>
      <c r="C20" s="122"/>
      <c r="D20" s="122"/>
      <c r="E20" s="122">
        <f t="shared" si="5"/>
        <v>0</v>
      </c>
      <c r="F20" s="122"/>
      <c r="G20" s="122"/>
      <c r="H20" s="122">
        <f t="shared" si="3"/>
        <v>0</v>
      </c>
    </row>
    <row r="21" spans="1:8">
      <c r="A21" s="120" t="s">
        <v>334</v>
      </c>
      <c r="B21" s="121" t="s">
        <v>335</v>
      </c>
      <c r="C21" s="122"/>
      <c r="D21" s="122"/>
      <c r="E21" s="122">
        <f t="shared" si="5"/>
        <v>0</v>
      </c>
      <c r="F21" s="122"/>
      <c r="G21" s="122"/>
      <c r="H21" s="122">
        <f t="shared" si="3"/>
        <v>0</v>
      </c>
    </row>
    <row r="22" spans="1:8">
      <c r="A22" s="120" t="s">
        <v>336</v>
      </c>
      <c r="B22" s="121" t="s">
        <v>337</v>
      </c>
      <c r="C22" s="122"/>
      <c r="D22" s="122"/>
      <c r="E22" s="122">
        <f t="shared" si="5"/>
        <v>0</v>
      </c>
      <c r="F22" s="122"/>
      <c r="G22" s="122"/>
      <c r="H22" s="122">
        <f t="shared" si="3"/>
        <v>0</v>
      </c>
    </row>
    <row r="23" spans="1:8">
      <c r="A23" s="117" t="s">
        <v>338</v>
      </c>
      <c r="B23" s="118"/>
      <c r="C23" s="119">
        <f>SUM(C24:C32)</f>
        <v>0</v>
      </c>
      <c r="D23" s="119">
        <f t="shared" ref="D23:G23" si="6">SUM(D24:D32)</f>
        <v>0</v>
      </c>
      <c r="E23" s="119">
        <f t="shared" si="6"/>
        <v>0</v>
      </c>
      <c r="F23" s="119">
        <f t="shared" si="6"/>
        <v>0</v>
      </c>
      <c r="G23" s="119">
        <f t="shared" si="6"/>
        <v>0</v>
      </c>
      <c r="H23" s="119">
        <f t="shared" si="3"/>
        <v>0</v>
      </c>
    </row>
    <row r="24" spans="1:8">
      <c r="A24" s="120" t="s">
        <v>339</v>
      </c>
      <c r="B24" s="121" t="s">
        <v>340</v>
      </c>
      <c r="C24" s="122"/>
      <c r="D24" s="122"/>
      <c r="E24" s="122">
        <f t="shared" ref="E24:E32" si="7">C24+D24</f>
        <v>0</v>
      </c>
      <c r="F24" s="122"/>
      <c r="G24" s="122"/>
      <c r="H24" s="122">
        <f t="shared" si="3"/>
        <v>0</v>
      </c>
    </row>
    <row r="25" spans="1:8">
      <c r="A25" s="120" t="s">
        <v>341</v>
      </c>
      <c r="B25" s="121" t="s">
        <v>342</v>
      </c>
      <c r="C25" s="122"/>
      <c r="D25" s="122"/>
      <c r="E25" s="122">
        <f t="shared" si="7"/>
        <v>0</v>
      </c>
      <c r="F25" s="122"/>
      <c r="G25" s="122"/>
      <c r="H25" s="122">
        <f t="shared" si="3"/>
        <v>0</v>
      </c>
    </row>
    <row r="26" spans="1:8">
      <c r="A26" s="120" t="s">
        <v>343</v>
      </c>
      <c r="B26" s="121" t="s">
        <v>344</v>
      </c>
      <c r="C26" s="122"/>
      <c r="D26" s="122"/>
      <c r="E26" s="122">
        <f t="shared" si="7"/>
        <v>0</v>
      </c>
      <c r="F26" s="122"/>
      <c r="G26" s="122"/>
      <c r="H26" s="122">
        <f t="shared" si="3"/>
        <v>0</v>
      </c>
    </row>
    <row r="27" spans="1:8">
      <c r="A27" s="120" t="s">
        <v>345</v>
      </c>
      <c r="B27" s="121" t="s">
        <v>346</v>
      </c>
      <c r="C27" s="122"/>
      <c r="D27" s="122"/>
      <c r="E27" s="122">
        <f t="shared" si="7"/>
        <v>0</v>
      </c>
      <c r="F27" s="122"/>
      <c r="G27" s="122"/>
      <c r="H27" s="122">
        <f t="shared" si="3"/>
        <v>0</v>
      </c>
    </row>
    <row r="28" spans="1:8">
      <c r="A28" s="120" t="s">
        <v>347</v>
      </c>
      <c r="B28" s="121" t="s">
        <v>348</v>
      </c>
      <c r="C28" s="122"/>
      <c r="D28" s="122"/>
      <c r="E28" s="122">
        <f t="shared" si="7"/>
        <v>0</v>
      </c>
      <c r="F28" s="122"/>
      <c r="G28" s="122"/>
      <c r="H28" s="122">
        <f t="shared" si="3"/>
        <v>0</v>
      </c>
    </row>
    <row r="29" spans="1:8">
      <c r="A29" s="120" t="s">
        <v>349</v>
      </c>
      <c r="B29" s="121" t="s">
        <v>350</v>
      </c>
      <c r="C29" s="122"/>
      <c r="D29" s="122"/>
      <c r="E29" s="122">
        <f t="shared" si="7"/>
        <v>0</v>
      </c>
      <c r="F29" s="122"/>
      <c r="G29" s="122"/>
      <c r="H29" s="122">
        <f t="shared" si="3"/>
        <v>0</v>
      </c>
    </row>
    <row r="30" spans="1:8">
      <c r="A30" s="120" t="s">
        <v>351</v>
      </c>
      <c r="B30" s="121" t="s">
        <v>352</v>
      </c>
      <c r="C30" s="122"/>
      <c r="D30" s="122"/>
      <c r="E30" s="122">
        <f t="shared" si="7"/>
        <v>0</v>
      </c>
      <c r="F30" s="122"/>
      <c r="G30" s="122"/>
      <c r="H30" s="122">
        <f t="shared" si="3"/>
        <v>0</v>
      </c>
    </row>
    <row r="31" spans="1:8">
      <c r="A31" s="120" t="s">
        <v>353</v>
      </c>
      <c r="B31" s="121" t="s">
        <v>354</v>
      </c>
      <c r="C31" s="122"/>
      <c r="D31" s="122"/>
      <c r="E31" s="122">
        <f t="shared" si="7"/>
        <v>0</v>
      </c>
      <c r="F31" s="122"/>
      <c r="G31" s="122"/>
      <c r="H31" s="122">
        <f t="shared" si="3"/>
        <v>0</v>
      </c>
    </row>
    <row r="32" spans="1:8">
      <c r="A32" s="120" t="s">
        <v>355</v>
      </c>
      <c r="B32" s="121" t="s">
        <v>356</v>
      </c>
      <c r="C32" s="122"/>
      <c r="D32" s="122"/>
      <c r="E32" s="122">
        <f t="shared" si="7"/>
        <v>0</v>
      </c>
      <c r="F32" s="122"/>
      <c r="G32" s="122"/>
      <c r="H32" s="122">
        <f t="shared" si="3"/>
        <v>0</v>
      </c>
    </row>
    <row r="33" spans="1:8">
      <c r="A33" s="117" t="s">
        <v>357</v>
      </c>
      <c r="B33" s="118"/>
      <c r="C33" s="119">
        <f>SUM(C34:C42)</f>
        <v>0</v>
      </c>
      <c r="D33" s="119">
        <f t="shared" ref="D33:G33" si="8">SUM(D34:D42)</f>
        <v>0</v>
      </c>
      <c r="E33" s="119">
        <f t="shared" si="8"/>
        <v>0</v>
      </c>
      <c r="F33" s="119">
        <f t="shared" si="8"/>
        <v>0</v>
      </c>
      <c r="G33" s="119">
        <f t="shared" si="8"/>
        <v>0</v>
      </c>
      <c r="H33" s="119">
        <f t="shared" si="3"/>
        <v>0</v>
      </c>
    </row>
    <row r="34" spans="1:8">
      <c r="A34" s="120" t="s">
        <v>358</v>
      </c>
      <c r="B34" s="121" t="s">
        <v>359</v>
      </c>
      <c r="C34" s="122"/>
      <c r="D34" s="122"/>
      <c r="E34" s="122">
        <f t="shared" ref="E34:E42" si="9">C34+D34</f>
        <v>0</v>
      </c>
      <c r="F34" s="122"/>
      <c r="G34" s="122"/>
      <c r="H34" s="122">
        <f t="shared" si="3"/>
        <v>0</v>
      </c>
    </row>
    <row r="35" spans="1:8">
      <c r="A35" s="120" t="s">
        <v>360</v>
      </c>
      <c r="B35" s="121" t="s">
        <v>361</v>
      </c>
      <c r="C35" s="122"/>
      <c r="D35" s="122"/>
      <c r="E35" s="122">
        <f t="shared" si="9"/>
        <v>0</v>
      </c>
      <c r="F35" s="122"/>
      <c r="G35" s="122"/>
      <c r="H35" s="122">
        <f t="shared" si="3"/>
        <v>0</v>
      </c>
    </row>
    <row r="36" spans="1:8">
      <c r="A36" s="120" t="s">
        <v>362</v>
      </c>
      <c r="B36" s="121" t="s">
        <v>363</v>
      </c>
      <c r="C36" s="122"/>
      <c r="D36" s="122"/>
      <c r="E36" s="122">
        <f t="shared" si="9"/>
        <v>0</v>
      </c>
      <c r="F36" s="122"/>
      <c r="G36" s="122"/>
      <c r="H36" s="122">
        <f t="shared" si="3"/>
        <v>0</v>
      </c>
    </row>
    <row r="37" spans="1:8">
      <c r="A37" s="120" t="s">
        <v>364</v>
      </c>
      <c r="B37" s="121" t="s">
        <v>365</v>
      </c>
      <c r="C37" s="122"/>
      <c r="D37" s="122"/>
      <c r="E37" s="122">
        <f t="shared" si="9"/>
        <v>0</v>
      </c>
      <c r="F37" s="122"/>
      <c r="G37" s="122"/>
      <c r="H37" s="122">
        <f t="shared" si="3"/>
        <v>0</v>
      </c>
    </row>
    <row r="38" spans="1:8">
      <c r="A38" s="120" t="s">
        <v>366</v>
      </c>
      <c r="B38" s="121" t="s">
        <v>367</v>
      </c>
      <c r="C38" s="122"/>
      <c r="D38" s="122"/>
      <c r="E38" s="122">
        <f t="shared" si="9"/>
        <v>0</v>
      </c>
      <c r="F38" s="122"/>
      <c r="G38" s="122"/>
      <c r="H38" s="122">
        <f t="shared" si="3"/>
        <v>0</v>
      </c>
    </row>
    <row r="39" spans="1:8">
      <c r="A39" s="120" t="s">
        <v>368</v>
      </c>
      <c r="B39" s="121" t="s">
        <v>369</v>
      </c>
      <c r="C39" s="122"/>
      <c r="D39" s="122"/>
      <c r="E39" s="122">
        <f t="shared" si="9"/>
        <v>0</v>
      </c>
      <c r="F39" s="122"/>
      <c r="G39" s="122"/>
      <c r="H39" s="122">
        <f t="shared" si="3"/>
        <v>0</v>
      </c>
    </row>
    <row r="40" spans="1:8">
      <c r="A40" s="123"/>
      <c r="B40" s="121" t="s">
        <v>370</v>
      </c>
      <c r="C40" s="122"/>
      <c r="D40" s="122"/>
      <c r="E40" s="122">
        <f t="shared" si="9"/>
        <v>0</v>
      </c>
      <c r="F40" s="122"/>
      <c r="G40" s="122"/>
      <c r="H40" s="122">
        <f t="shared" si="3"/>
        <v>0</v>
      </c>
    </row>
    <row r="41" spans="1:8">
      <c r="A41" s="123"/>
      <c r="B41" s="121" t="s">
        <v>371</v>
      </c>
      <c r="C41" s="122"/>
      <c r="D41" s="122"/>
      <c r="E41" s="122">
        <f t="shared" si="9"/>
        <v>0</v>
      </c>
      <c r="F41" s="122"/>
      <c r="G41" s="122"/>
      <c r="H41" s="122">
        <f t="shared" si="3"/>
        <v>0</v>
      </c>
    </row>
    <row r="42" spans="1:8">
      <c r="A42" s="120" t="s">
        <v>372</v>
      </c>
      <c r="B42" s="121" t="s">
        <v>373</v>
      </c>
      <c r="C42" s="122"/>
      <c r="D42" s="122"/>
      <c r="E42" s="122">
        <f t="shared" si="9"/>
        <v>0</v>
      </c>
      <c r="F42" s="122"/>
      <c r="G42" s="122"/>
      <c r="H42" s="122">
        <f t="shared" si="3"/>
        <v>0</v>
      </c>
    </row>
    <row r="43" spans="1:8">
      <c r="A43" s="117" t="s">
        <v>374</v>
      </c>
      <c r="B43" s="118"/>
      <c r="C43" s="119">
        <f>SUM(C44:C52)</f>
        <v>0</v>
      </c>
      <c r="D43" s="119">
        <f t="shared" ref="D43:G43" si="10">SUM(D44:D52)</f>
        <v>0</v>
      </c>
      <c r="E43" s="119">
        <f t="shared" si="10"/>
        <v>0</v>
      </c>
      <c r="F43" s="119">
        <f t="shared" si="10"/>
        <v>0</v>
      </c>
      <c r="G43" s="119">
        <f t="shared" si="10"/>
        <v>0</v>
      </c>
      <c r="H43" s="119">
        <f t="shared" si="3"/>
        <v>0</v>
      </c>
    </row>
    <row r="44" spans="1:8">
      <c r="A44" s="120" t="s">
        <v>375</v>
      </c>
      <c r="B44" s="121" t="s">
        <v>376</v>
      </c>
      <c r="C44" s="122"/>
      <c r="D44" s="122"/>
      <c r="E44" s="122">
        <f t="shared" ref="E44:E52" si="11">C44+D44</f>
        <v>0</v>
      </c>
      <c r="F44" s="122"/>
      <c r="G44" s="122"/>
      <c r="H44" s="122">
        <f t="shared" si="3"/>
        <v>0</v>
      </c>
    </row>
    <row r="45" spans="1:8">
      <c r="A45" s="120" t="s">
        <v>377</v>
      </c>
      <c r="B45" s="121" t="s">
        <v>378</v>
      </c>
      <c r="C45" s="122"/>
      <c r="D45" s="122"/>
      <c r="E45" s="122">
        <f t="shared" si="11"/>
        <v>0</v>
      </c>
      <c r="F45" s="122"/>
      <c r="G45" s="122"/>
      <c r="H45" s="122">
        <f t="shared" si="3"/>
        <v>0</v>
      </c>
    </row>
    <row r="46" spans="1:8">
      <c r="A46" s="120" t="s">
        <v>379</v>
      </c>
      <c r="B46" s="121" t="s">
        <v>380</v>
      </c>
      <c r="C46" s="122"/>
      <c r="D46" s="122"/>
      <c r="E46" s="122">
        <f t="shared" si="11"/>
        <v>0</v>
      </c>
      <c r="F46" s="122"/>
      <c r="G46" s="122"/>
      <c r="H46" s="122">
        <f t="shared" si="3"/>
        <v>0</v>
      </c>
    </row>
    <row r="47" spans="1:8">
      <c r="A47" s="120" t="s">
        <v>381</v>
      </c>
      <c r="B47" s="121" t="s">
        <v>382</v>
      </c>
      <c r="C47" s="122"/>
      <c r="D47" s="122"/>
      <c r="E47" s="122">
        <f t="shared" si="11"/>
        <v>0</v>
      </c>
      <c r="F47" s="122"/>
      <c r="G47" s="122"/>
      <c r="H47" s="122">
        <f t="shared" si="3"/>
        <v>0</v>
      </c>
    </row>
    <row r="48" spans="1:8">
      <c r="A48" s="120" t="s">
        <v>383</v>
      </c>
      <c r="B48" s="121" t="s">
        <v>384</v>
      </c>
      <c r="C48" s="122"/>
      <c r="D48" s="122"/>
      <c r="E48" s="122">
        <f t="shared" si="11"/>
        <v>0</v>
      </c>
      <c r="F48" s="122"/>
      <c r="G48" s="122"/>
      <c r="H48" s="122">
        <f t="shared" si="3"/>
        <v>0</v>
      </c>
    </row>
    <row r="49" spans="1:8">
      <c r="A49" s="120" t="s">
        <v>385</v>
      </c>
      <c r="B49" s="121" t="s">
        <v>386</v>
      </c>
      <c r="C49" s="122"/>
      <c r="D49" s="122"/>
      <c r="E49" s="122">
        <f t="shared" si="11"/>
        <v>0</v>
      </c>
      <c r="F49" s="122"/>
      <c r="G49" s="122"/>
      <c r="H49" s="122">
        <f t="shared" si="3"/>
        <v>0</v>
      </c>
    </row>
    <row r="50" spans="1:8">
      <c r="A50" s="120" t="s">
        <v>387</v>
      </c>
      <c r="B50" s="121" t="s">
        <v>388</v>
      </c>
      <c r="C50" s="122"/>
      <c r="D50" s="122"/>
      <c r="E50" s="122">
        <f t="shared" si="11"/>
        <v>0</v>
      </c>
      <c r="F50" s="122"/>
      <c r="G50" s="122"/>
      <c r="H50" s="122">
        <f t="shared" si="3"/>
        <v>0</v>
      </c>
    </row>
    <row r="51" spans="1:8">
      <c r="A51" s="120" t="s">
        <v>389</v>
      </c>
      <c r="B51" s="121" t="s">
        <v>390</v>
      </c>
      <c r="C51" s="122"/>
      <c r="D51" s="122"/>
      <c r="E51" s="122">
        <f t="shared" si="11"/>
        <v>0</v>
      </c>
      <c r="F51" s="122"/>
      <c r="G51" s="122"/>
      <c r="H51" s="122">
        <f t="shared" si="3"/>
        <v>0</v>
      </c>
    </row>
    <row r="52" spans="1:8">
      <c r="A52" s="120" t="s">
        <v>391</v>
      </c>
      <c r="B52" s="121" t="s">
        <v>392</v>
      </c>
      <c r="C52" s="122"/>
      <c r="D52" s="122"/>
      <c r="E52" s="122">
        <f t="shared" si="11"/>
        <v>0</v>
      </c>
      <c r="F52" s="122"/>
      <c r="G52" s="122"/>
      <c r="H52" s="122">
        <f t="shared" si="3"/>
        <v>0</v>
      </c>
    </row>
    <row r="53" spans="1:8">
      <c r="A53" s="117" t="s">
        <v>393</v>
      </c>
      <c r="B53" s="118"/>
      <c r="C53" s="119">
        <f>SUM(C54:C56)</f>
        <v>0</v>
      </c>
      <c r="D53" s="119">
        <f t="shared" ref="D53:G53" si="12">SUM(D54:D56)</f>
        <v>0</v>
      </c>
      <c r="E53" s="119">
        <f t="shared" si="12"/>
        <v>0</v>
      </c>
      <c r="F53" s="119">
        <f t="shared" si="12"/>
        <v>0</v>
      </c>
      <c r="G53" s="119">
        <f t="shared" si="12"/>
        <v>0</v>
      </c>
      <c r="H53" s="119">
        <f t="shared" si="3"/>
        <v>0</v>
      </c>
    </row>
    <row r="54" spans="1:8">
      <c r="A54" s="120" t="s">
        <v>394</v>
      </c>
      <c r="B54" s="121" t="s">
        <v>395</v>
      </c>
      <c r="C54" s="122"/>
      <c r="D54" s="122"/>
      <c r="E54" s="122">
        <f t="shared" ref="E54:E56" si="13">C54+D54</f>
        <v>0</v>
      </c>
      <c r="F54" s="122"/>
      <c r="G54" s="122"/>
      <c r="H54" s="122">
        <f t="shared" si="3"/>
        <v>0</v>
      </c>
    </row>
    <row r="55" spans="1:8">
      <c r="A55" s="120" t="s">
        <v>396</v>
      </c>
      <c r="B55" s="121" t="s">
        <v>397</v>
      </c>
      <c r="C55" s="122"/>
      <c r="D55" s="122"/>
      <c r="E55" s="122">
        <f t="shared" si="13"/>
        <v>0</v>
      </c>
      <c r="F55" s="122"/>
      <c r="G55" s="122"/>
      <c r="H55" s="122">
        <f t="shared" si="3"/>
        <v>0</v>
      </c>
    </row>
    <row r="56" spans="1:8">
      <c r="A56" s="120" t="s">
        <v>398</v>
      </c>
      <c r="B56" s="121" t="s">
        <v>399</v>
      </c>
      <c r="C56" s="122"/>
      <c r="D56" s="122"/>
      <c r="E56" s="122">
        <f t="shared" si="13"/>
        <v>0</v>
      </c>
      <c r="F56" s="122"/>
      <c r="G56" s="122"/>
      <c r="H56" s="122">
        <f t="shared" si="3"/>
        <v>0</v>
      </c>
    </row>
    <row r="57" spans="1:8">
      <c r="A57" s="117" t="s">
        <v>400</v>
      </c>
      <c r="B57" s="118"/>
      <c r="C57" s="119">
        <f>SUM(C58:C65)</f>
        <v>0</v>
      </c>
      <c r="D57" s="119">
        <f t="shared" ref="D57:G57" si="14">SUM(D58:D65)</f>
        <v>0</v>
      </c>
      <c r="E57" s="119">
        <f t="shared" si="14"/>
        <v>0</v>
      </c>
      <c r="F57" s="119">
        <f t="shared" si="14"/>
        <v>0</v>
      </c>
      <c r="G57" s="119">
        <f t="shared" si="14"/>
        <v>0</v>
      </c>
      <c r="H57" s="119">
        <f t="shared" si="3"/>
        <v>0</v>
      </c>
    </row>
    <row r="58" spans="1:8">
      <c r="A58" s="120" t="s">
        <v>401</v>
      </c>
      <c r="B58" s="121" t="s">
        <v>402</v>
      </c>
      <c r="C58" s="122"/>
      <c r="D58" s="122"/>
      <c r="E58" s="122">
        <f t="shared" ref="E58:E65" si="15">C58+D58</f>
        <v>0</v>
      </c>
      <c r="F58" s="122"/>
      <c r="G58" s="122"/>
      <c r="H58" s="122">
        <f t="shared" si="3"/>
        <v>0</v>
      </c>
    </row>
    <row r="59" spans="1:8">
      <c r="A59" s="120" t="s">
        <v>403</v>
      </c>
      <c r="B59" s="121" t="s">
        <v>404</v>
      </c>
      <c r="C59" s="122"/>
      <c r="D59" s="122"/>
      <c r="E59" s="122">
        <f t="shared" si="15"/>
        <v>0</v>
      </c>
      <c r="F59" s="122"/>
      <c r="G59" s="122"/>
      <c r="H59" s="122">
        <f t="shared" si="3"/>
        <v>0</v>
      </c>
    </row>
    <row r="60" spans="1:8">
      <c r="A60" s="120" t="s">
        <v>405</v>
      </c>
      <c r="B60" s="121" t="s">
        <v>406</v>
      </c>
      <c r="C60" s="122"/>
      <c r="D60" s="122"/>
      <c r="E60" s="122">
        <f t="shared" si="15"/>
        <v>0</v>
      </c>
      <c r="F60" s="122"/>
      <c r="G60" s="122"/>
      <c r="H60" s="122">
        <f t="shared" si="3"/>
        <v>0</v>
      </c>
    </row>
    <row r="61" spans="1:8">
      <c r="A61" s="120" t="s">
        <v>407</v>
      </c>
      <c r="B61" s="121" t="s">
        <v>408</v>
      </c>
      <c r="C61" s="122"/>
      <c r="D61" s="122"/>
      <c r="E61" s="122">
        <f t="shared" si="15"/>
        <v>0</v>
      </c>
      <c r="F61" s="122"/>
      <c r="G61" s="122"/>
      <c r="H61" s="122">
        <f t="shared" si="3"/>
        <v>0</v>
      </c>
    </row>
    <row r="62" spans="1:8">
      <c r="A62" s="120" t="s">
        <v>409</v>
      </c>
      <c r="B62" s="121" t="s">
        <v>410</v>
      </c>
      <c r="C62" s="122"/>
      <c r="D62" s="122"/>
      <c r="E62" s="122">
        <f t="shared" si="15"/>
        <v>0</v>
      </c>
      <c r="F62" s="122"/>
      <c r="G62" s="122"/>
      <c r="H62" s="122">
        <f t="shared" si="3"/>
        <v>0</v>
      </c>
    </row>
    <row r="63" spans="1:8">
      <c r="A63" s="120" t="s">
        <v>411</v>
      </c>
      <c r="B63" s="121" t="s">
        <v>412</v>
      </c>
      <c r="C63" s="122"/>
      <c r="D63" s="122"/>
      <c r="E63" s="122">
        <f t="shared" si="15"/>
        <v>0</v>
      </c>
      <c r="F63" s="122"/>
      <c r="G63" s="122"/>
      <c r="H63" s="122">
        <f t="shared" si="3"/>
        <v>0</v>
      </c>
    </row>
    <row r="64" spans="1:8">
      <c r="A64" s="120"/>
      <c r="B64" s="121" t="s">
        <v>413</v>
      </c>
      <c r="C64" s="122"/>
      <c r="D64" s="122"/>
      <c r="E64" s="122">
        <f t="shared" si="15"/>
        <v>0</v>
      </c>
      <c r="F64" s="122"/>
      <c r="G64" s="122"/>
      <c r="H64" s="122">
        <f t="shared" si="3"/>
        <v>0</v>
      </c>
    </row>
    <row r="65" spans="1:8">
      <c r="A65" s="120" t="s">
        <v>414</v>
      </c>
      <c r="B65" s="121" t="s">
        <v>415</v>
      </c>
      <c r="C65" s="122"/>
      <c r="D65" s="122"/>
      <c r="E65" s="122">
        <f t="shared" si="15"/>
        <v>0</v>
      </c>
      <c r="F65" s="122"/>
      <c r="G65" s="122"/>
      <c r="H65" s="122">
        <f t="shared" si="3"/>
        <v>0</v>
      </c>
    </row>
    <row r="66" spans="1:8">
      <c r="A66" s="117" t="s">
        <v>416</v>
      </c>
      <c r="B66" s="118"/>
      <c r="C66" s="119">
        <f>SUM(C67:C69)</f>
        <v>0</v>
      </c>
      <c r="D66" s="119">
        <f t="shared" ref="D66:G66" si="16">SUM(D67:D69)</f>
        <v>0</v>
      </c>
      <c r="E66" s="119">
        <f t="shared" si="16"/>
        <v>0</v>
      </c>
      <c r="F66" s="119">
        <f t="shared" si="16"/>
        <v>0</v>
      </c>
      <c r="G66" s="119">
        <f t="shared" si="16"/>
        <v>0</v>
      </c>
      <c r="H66" s="119">
        <f t="shared" si="3"/>
        <v>0</v>
      </c>
    </row>
    <row r="67" spans="1:8">
      <c r="A67" s="120" t="s">
        <v>417</v>
      </c>
      <c r="B67" s="121" t="s">
        <v>418</v>
      </c>
      <c r="C67" s="122"/>
      <c r="D67" s="122"/>
      <c r="E67" s="122">
        <f t="shared" ref="E67:E69" si="17">C67+D67</f>
        <v>0</v>
      </c>
      <c r="F67" s="122"/>
      <c r="G67" s="122"/>
      <c r="H67" s="122">
        <f t="shared" si="3"/>
        <v>0</v>
      </c>
    </row>
    <row r="68" spans="1:8">
      <c r="A68" s="120" t="s">
        <v>419</v>
      </c>
      <c r="B68" s="121" t="s">
        <v>420</v>
      </c>
      <c r="C68" s="122"/>
      <c r="D68" s="122"/>
      <c r="E68" s="122">
        <f t="shared" si="17"/>
        <v>0</v>
      </c>
      <c r="F68" s="122"/>
      <c r="G68" s="122"/>
      <c r="H68" s="122">
        <f t="shared" si="3"/>
        <v>0</v>
      </c>
    </row>
    <row r="69" spans="1:8">
      <c r="A69" s="120" t="s">
        <v>421</v>
      </c>
      <c r="B69" s="121" t="s">
        <v>422</v>
      </c>
      <c r="C69" s="122"/>
      <c r="D69" s="122"/>
      <c r="E69" s="122">
        <f t="shared" si="17"/>
        <v>0</v>
      </c>
      <c r="F69" s="122"/>
      <c r="G69" s="122"/>
      <c r="H69" s="122">
        <f t="shared" si="3"/>
        <v>0</v>
      </c>
    </row>
    <row r="70" spans="1:8">
      <c r="A70" s="117" t="s">
        <v>423</v>
      </c>
      <c r="B70" s="118"/>
      <c r="C70" s="119">
        <f>SUM(C71:C77)</f>
        <v>0</v>
      </c>
      <c r="D70" s="119">
        <f t="shared" ref="D70:G70" si="18">SUM(D71:D77)</f>
        <v>0</v>
      </c>
      <c r="E70" s="119">
        <f t="shared" si="18"/>
        <v>0</v>
      </c>
      <c r="F70" s="119">
        <f t="shared" si="18"/>
        <v>0</v>
      </c>
      <c r="G70" s="119">
        <f t="shared" si="18"/>
        <v>0</v>
      </c>
      <c r="H70" s="119">
        <f t="shared" si="3"/>
        <v>0</v>
      </c>
    </row>
    <row r="71" spans="1:8">
      <c r="A71" s="120" t="s">
        <v>424</v>
      </c>
      <c r="B71" s="121" t="s">
        <v>425</v>
      </c>
      <c r="C71" s="122"/>
      <c r="D71" s="122"/>
      <c r="E71" s="122">
        <f t="shared" ref="E71:E77" si="19">C71+D71</f>
        <v>0</v>
      </c>
      <c r="F71" s="122"/>
      <c r="G71" s="122"/>
      <c r="H71" s="122">
        <f t="shared" ref="H71:H77" si="20">E71-F71</f>
        <v>0</v>
      </c>
    </row>
    <row r="72" spans="1:8">
      <c r="A72" s="120" t="s">
        <v>426</v>
      </c>
      <c r="B72" s="121" t="s">
        <v>427</v>
      </c>
      <c r="C72" s="122"/>
      <c r="D72" s="122"/>
      <c r="E72" s="122">
        <f t="shared" si="19"/>
        <v>0</v>
      </c>
      <c r="F72" s="122"/>
      <c r="G72" s="122"/>
      <c r="H72" s="122">
        <f t="shared" si="20"/>
        <v>0</v>
      </c>
    </row>
    <row r="73" spans="1:8">
      <c r="A73" s="120" t="s">
        <v>428</v>
      </c>
      <c r="B73" s="121" t="s">
        <v>429</v>
      </c>
      <c r="C73" s="122"/>
      <c r="D73" s="122"/>
      <c r="E73" s="122">
        <f t="shared" si="19"/>
        <v>0</v>
      </c>
      <c r="F73" s="122"/>
      <c r="G73" s="122"/>
      <c r="H73" s="122">
        <f t="shared" si="20"/>
        <v>0</v>
      </c>
    </row>
    <row r="74" spans="1:8">
      <c r="A74" s="120" t="s">
        <v>430</v>
      </c>
      <c r="B74" s="121" t="s">
        <v>431</v>
      </c>
      <c r="C74" s="122"/>
      <c r="D74" s="122"/>
      <c r="E74" s="122">
        <f t="shared" si="19"/>
        <v>0</v>
      </c>
      <c r="F74" s="122"/>
      <c r="G74" s="122"/>
      <c r="H74" s="122">
        <f t="shared" si="20"/>
        <v>0</v>
      </c>
    </row>
    <row r="75" spans="1:8">
      <c r="A75" s="120" t="s">
        <v>432</v>
      </c>
      <c r="B75" s="121" t="s">
        <v>433</v>
      </c>
      <c r="C75" s="122"/>
      <c r="D75" s="122"/>
      <c r="E75" s="122">
        <f t="shared" si="19"/>
        <v>0</v>
      </c>
      <c r="F75" s="122"/>
      <c r="G75" s="122"/>
      <c r="H75" s="122">
        <f t="shared" si="20"/>
        <v>0</v>
      </c>
    </row>
    <row r="76" spans="1:8">
      <c r="A76" s="120" t="s">
        <v>434</v>
      </c>
      <c r="B76" s="121" t="s">
        <v>435</v>
      </c>
      <c r="C76" s="122"/>
      <c r="D76" s="122"/>
      <c r="E76" s="122">
        <f t="shared" si="19"/>
        <v>0</v>
      </c>
      <c r="F76" s="122"/>
      <c r="G76" s="122"/>
      <c r="H76" s="122">
        <f t="shared" si="20"/>
        <v>0</v>
      </c>
    </row>
    <row r="77" spans="1:8">
      <c r="A77" s="120" t="s">
        <v>436</v>
      </c>
      <c r="B77" s="121" t="s">
        <v>437</v>
      </c>
      <c r="C77" s="122"/>
      <c r="D77" s="122"/>
      <c r="E77" s="122">
        <f t="shared" si="19"/>
        <v>0</v>
      </c>
      <c r="F77" s="122"/>
      <c r="G77" s="122"/>
      <c r="H77" s="122">
        <f t="shared" si="20"/>
        <v>0</v>
      </c>
    </row>
    <row r="78" spans="1:8" ht="5.0999999999999996" customHeight="1">
      <c r="A78" s="124"/>
      <c r="B78" s="125"/>
      <c r="C78" s="7"/>
      <c r="D78" s="7"/>
      <c r="E78" s="7"/>
      <c r="F78" s="7"/>
      <c r="G78" s="7"/>
      <c r="H78" s="7"/>
    </row>
    <row r="79" spans="1:8">
      <c r="A79" s="126" t="s">
        <v>438</v>
      </c>
      <c r="B79" s="127"/>
      <c r="C79" s="7">
        <f>C80+C88+C98+C108+C118+C128+C132+C141+C145</f>
        <v>0</v>
      </c>
      <c r="D79" s="7">
        <f t="shared" ref="D79:H79" si="21">D80+D88+D98+D108+D118+D128+D132+D141+D145</f>
        <v>0</v>
      </c>
      <c r="E79" s="7">
        <f t="shared" si="21"/>
        <v>0</v>
      </c>
      <c r="F79" s="7">
        <f t="shared" si="21"/>
        <v>0</v>
      </c>
      <c r="G79" s="7">
        <f t="shared" si="21"/>
        <v>0</v>
      </c>
      <c r="H79" s="7">
        <f t="shared" si="21"/>
        <v>0</v>
      </c>
    </row>
    <row r="80" spans="1:8">
      <c r="A80" s="128" t="s">
        <v>304</v>
      </c>
      <c r="B80" s="129"/>
      <c r="C80" s="7">
        <f>SUM(C81:C87)</f>
        <v>0</v>
      </c>
      <c r="D80" s="7">
        <f t="shared" ref="D80:H80" si="22">SUM(D81:D87)</f>
        <v>0</v>
      </c>
      <c r="E80" s="7">
        <f t="shared" si="22"/>
        <v>0</v>
      </c>
      <c r="F80" s="7">
        <f t="shared" si="22"/>
        <v>0</v>
      </c>
      <c r="G80" s="7">
        <f t="shared" si="22"/>
        <v>0</v>
      </c>
      <c r="H80" s="7">
        <f t="shared" si="22"/>
        <v>0</v>
      </c>
    </row>
    <row r="81" spans="1:8">
      <c r="A81" s="120" t="s">
        <v>439</v>
      </c>
      <c r="B81" s="130" t="s">
        <v>306</v>
      </c>
      <c r="C81" s="9"/>
      <c r="D81" s="9"/>
      <c r="E81" s="122">
        <f t="shared" ref="E81:E87" si="23">C81+D81</f>
        <v>0</v>
      </c>
      <c r="F81" s="9"/>
      <c r="G81" s="9"/>
      <c r="H81" s="9">
        <f t="shared" ref="H81:H144" si="24">E81-F81</f>
        <v>0</v>
      </c>
    </row>
    <row r="82" spans="1:8">
      <c r="A82" s="120" t="s">
        <v>440</v>
      </c>
      <c r="B82" s="130" t="s">
        <v>308</v>
      </c>
      <c r="C82" s="9"/>
      <c r="D82" s="9"/>
      <c r="E82" s="122">
        <f t="shared" si="23"/>
        <v>0</v>
      </c>
      <c r="F82" s="9"/>
      <c r="G82" s="9"/>
      <c r="H82" s="9">
        <f t="shared" si="24"/>
        <v>0</v>
      </c>
    </row>
    <row r="83" spans="1:8">
      <c r="A83" s="120" t="s">
        <v>441</v>
      </c>
      <c r="B83" s="130" t="s">
        <v>310</v>
      </c>
      <c r="C83" s="9"/>
      <c r="D83" s="9"/>
      <c r="E83" s="122">
        <f t="shared" si="23"/>
        <v>0</v>
      </c>
      <c r="F83" s="9"/>
      <c r="G83" s="9"/>
      <c r="H83" s="9">
        <f t="shared" si="24"/>
        <v>0</v>
      </c>
    </row>
    <row r="84" spans="1:8">
      <c r="A84" s="120" t="s">
        <v>442</v>
      </c>
      <c r="B84" s="130" t="s">
        <v>312</v>
      </c>
      <c r="C84" s="9"/>
      <c r="D84" s="9"/>
      <c r="E84" s="122">
        <f t="shared" si="23"/>
        <v>0</v>
      </c>
      <c r="F84" s="9"/>
      <c r="G84" s="9"/>
      <c r="H84" s="9">
        <f t="shared" si="24"/>
        <v>0</v>
      </c>
    </row>
    <row r="85" spans="1:8">
      <c r="A85" s="120" t="s">
        <v>443</v>
      </c>
      <c r="B85" s="130" t="s">
        <v>314</v>
      </c>
      <c r="C85" s="9"/>
      <c r="D85" s="9"/>
      <c r="E85" s="122">
        <f t="shared" si="23"/>
        <v>0</v>
      </c>
      <c r="F85" s="9"/>
      <c r="G85" s="9"/>
      <c r="H85" s="9">
        <f t="shared" si="24"/>
        <v>0</v>
      </c>
    </row>
    <row r="86" spans="1:8">
      <c r="A86" s="120" t="s">
        <v>444</v>
      </c>
      <c r="B86" s="130" t="s">
        <v>316</v>
      </c>
      <c r="C86" s="9"/>
      <c r="D86" s="9"/>
      <c r="E86" s="122">
        <f t="shared" si="23"/>
        <v>0</v>
      </c>
      <c r="F86" s="9"/>
      <c r="G86" s="9"/>
      <c r="H86" s="9">
        <f t="shared" si="24"/>
        <v>0</v>
      </c>
    </row>
    <row r="87" spans="1:8">
      <c r="A87" s="120" t="s">
        <v>445</v>
      </c>
      <c r="B87" s="130" t="s">
        <v>318</v>
      </c>
      <c r="C87" s="9"/>
      <c r="D87" s="9"/>
      <c r="E87" s="122">
        <f t="shared" si="23"/>
        <v>0</v>
      </c>
      <c r="F87" s="9"/>
      <c r="G87" s="9"/>
      <c r="H87" s="9">
        <f t="shared" si="24"/>
        <v>0</v>
      </c>
    </row>
    <row r="88" spans="1:8">
      <c r="A88" s="128" t="s">
        <v>319</v>
      </c>
      <c r="B88" s="129"/>
      <c r="C88" s="7">
        <f>SUM(C89:C97)</f>
        <v>0</v>
      </c>
      <c r="D88" s="7">
        <f t="shared" ref="D88:G88" si="25">SUM(D89:D97)</f>
        <v>0</v>
      </c>
      <c r="E88" s="7">
        <f t="shared" si="25"/>
        <v>0</v>
      </c>
      <c r="F88" s="7">
        <f t="shared" si="25"/>
        <v>0</v>
      </c>
      <c r="G88" s="7">
        <f t="shared" si="25"/>
        <v>0</v>
      </c>
      <c r="H88" s="7">
        <f t="shared" si="24"/>
        <v>0</v>
      </c>
    </row>
    <row r="89" spans="1:8">
      <c r="A89" s="120" t="s">
        <v>446</v>
      </c>
      <c r="B89" s="130" t="s">
        <v>321</v>
      </c>
      <c r="C89" s="9"/>
      <c r="D89" s="9"/>
      <c r="E89" s="122">
        <f t="shared" ref="E89:E97" si="26">C89+D89</f>
        <v>0</v>
      </c>
      <c r="F89" s="9"/>
      <c r="G89" s="9"/>
      <c r="H89" s="9">
        <f t="shared" si="24"/>
        <v>0</v>
      </c>
    </row>
    <row r="90" spans="1:8">
      <c r="A90" s="120" t="s">
        <v>447</v>
      </c>
      <c r="B90" s="130" t="s">
        <v>323</v>
      </c>
      <c r="C90" s="9"/>
      <c r="D90" s="9"/>
      <c r="E90" s="122">
        <f t="shared" si="26"/>
        <v>0</v>
      </c>
      <c r="F90" s="9"/>
      <c r="G90" s="9"/>
      <c r="H90" s="9">
        <f t="shared" si="24"/>
        <v>0</v>
      </c>
    </row>
    <row r="91" spans="1:8">
      <c r="A91" s="120" t="s">
        <v>448</v>
      </c>
      <c r="B91" s="130" t="s">
        <v>325</v>
      </c>
      <c r="C91" s="9"/>
      <c r="D91" s="9"/>
      <c r="E91" s="122">
        <f t="shared" si="26"/>
        <v>0</v>
      </c>
      <c r="F91" s="9"/>
      <c r="G91" s="9"/>
      <c r="H91" s="9">
        <f t="shared" si="24"/>
        <v>0</v>
      </c>
    </row>
    <row r="92" spans="1:8">
      <c r="A92" s="120" t="s">
        <v>449</v>
      </c>
      <c r="B92" s="130" t="s">
        <v>327</v>
      </c>
      <c r="C92" s="9"/>
      <c r="D92" s="9"/>
      <c r="E92" s="122">
        <f t="shared" si="26"/>
        <v>0</v>
      </c>
      <c r="F92" s="9"/>
      <c r="G92" s="9"/>
      <c r="H92" s="9">
        <f t="shared" si="24"/>
        <v>0</v>
      </c>
    </row>
    <row r="93" spans="1:8">
      <c r="A93" s="120" t="s">
        <v>450</v>
      </c>
      <c r="B93" s="130" t="s">
        <v>329</v>
      </c>
      <c r="C93" s="9"/>
      <c r="D93" s="9"/>
      <c r="E93" s="122">
        <f t="shared" si="26"/>
        <v>0</v>
      </c>
      <c r="F93" s="9"/>
      <c r="G93" s="9"/>
      <c r="H93" s="9">
        <f t="shared" si="24"/>
        <v>0</v>
      </c>
    </row>
    <row r="94" spans="1:8">
      <c r="A94" s="120" t="s">
        <v>451</v>
      </c>
      <c r="B94" s="130" t="s">
        <v>331</v>
      </c>
      <c r="C94" s="9"/>
      <c r="D94" s="9"/>
      <c r="E94" s="122">
        <f t="shared" si="26"/>
        <v>0</v>
      </c>
      <c r="F94" s="9"/>
      <c r="G94" s="9"/>
      <c r="H94" s="9">
        <f t="shared" si="24"/>
        <v>0</v>
      </c>
    </row>
    <row r="95" spans="1:8">
      <c r="A95" s="120" t="s">
        <v>452</v>
      </c>
      <c r="B95" s="130" t="s">
        <v>333</v>
      </c>
      <c r="C95" s="9"/>
      <c r="D95" s="9"/>
      <c r="E95" s="122">
        <f t="shared" si="26"/>
        <v>0</v>
      </c>
      <c r="F95" s="9"/>
      <c r="G95" s="9"/>
      <c r="H95" s="9">
        <f t="shared" si="24"/>
        <v>0</v>
      </c>
    </row>
    <row r="96" spans="1:8">
      <c r="A96" s="120" t="s">
        <v>453</v>
      </c>
      <c r="B96" s="130" t="s">
        <v>335</v>
      </c>
      <c r="C96" s="9"/>
      <c r="D96" s="9"/>
      <c r="E96" s="122">
        <f t="shared" si="26"/>
        <v>0</v>
      </c>
      <c r="F96" s="9"/>
      <c r="G96" s="9"/>
      <c r="H96" s="9">
        <f t="shared" si="24"/>
        <v>0</v>
      </c>
    </row>
    <row r="97" spans="1:8">
      <c r="A97" s="120" t="s">
        <v>454</v>
      </c>
      <c r="B97" s="130" t="s">
        <v>337</v>
      </c>
      <c r="C97" s="9"/>
      <c r="D97" s="9"/>
      <c r="E97" s="122">
        <f t="shared" si="26"/>
        <v>0</v>
      </c>
      <c r="F97" s="9"/>
      <c r="G97" s="9"/>
      <c r="H97" s="9">
        <f t="shared" si="24"/>
        <v>0</v>
      </c>
    </row>
    <row r="98" spans="1:8">
      <c r="A98" s="128" t="s">
        <v>338</v>
      </c>
      <c r="B98" s="129"/>
      <c r="C98" s="7">
        <f>SUM(C99:C107)</f>
        <v>0</v>
      </c>
      <c r="D98" s="7">
        <f t="shared" ref="D98:G98" si="27">SUM(D99:D107)</f>
        <v>0</v>
      </c>
      <c r="E98" s="7">
        <f t="shared" si="27"/>
        <v>0</v>
      </c>
      <c r="F98" s="7">
        <f t="shared" si="27"/>
        <v>0</v>
      </c>
      <c r="G98" s="7">
        <f t="shared" si="27"/>
        <v>0</v>
      </c>
      <c r="H98" s="7">
        <f t="shared" si="24"/>
        <v>0</v>
      </c>
    </row>
    <row r="99" spans="1:8">
      <c r="A99" s="120" t="s">
        <v>455</v>
      </c>
      <c r="B99" s="130" t="s">
        <v>340</v>
      </c>
      <c r="C99" s="9"/>
      <c r="D99" s="9"/>
      <c r="E99" s="122">
        <f t="shared" ref="E99:E107" si="28">C99+D99</f>
        <v>0</v>
      </c>
      <c r="F99" s="9"/>
      <c r="G99" s="9"/>
      <c r="H99" s="9">
        <f t="shared" si="24"/>
        <v>0</v>
      </c>
    </row>
    <row r="100" spans="1:8">
      <c r="A100" s="120" t="s">
        <v>456</v>
      </c>
      <c r="B100" s="130" t="s">
        <v>342</v>
      </c>
      <c r="C100" s="9"/>
      <c r="D100" s="9"/>
      <c r="E100" s="122">
        <f t="shared" si="28"/>
        <v>0</v>
      </c>
      <c r="F100" s="9"/>
      <c r="G100" s="9"/>
      <c r="H100" s="9">
        <f t="shared" si="24"/>
        <v>0</v>
      </c>
    </row>
    <row r="101" spans="1:8">
      <c r="A101" s="120" t="s">
        <v>457</v>
      </c>
      <c r="B101" s="130" t="s">
        <v>344</v>
      </c>
      <c r="C101" s="9"/>
      <c r="D101" s="9"/>
      <c r="E101" s="122">
        <f t="shared" si="28"/>
        <v>0</v>
      </c>
      <c r="F101" s="9"/>
      <c r="G101" s="9"/>
      <c r="H101" s="9">
        <f t="shared" si="24"/>
        <v>0</v>
      </c>
    </row>
    <row r="102" spans="1:8">
      <c r="A102" s="120" t="s">
        <v>458</v>
      </c>
      <c r="B102" s="130" t="s">
        <v>346</v>
      </c>
      <c r="C102" s="9"/>
      <c r="D102" s="9"/>
      <c r="E102" s="122">
        <f t="shared" si="28"/>
        <v>0</v>
      </c>
      <c r="F102" s="9"/>
      <c r="G102" s="9"/>
      <c r="H102" s="9">
        <f t="shared" si="24"/>
        <v>0</v>
      </c>
    </row>
    <row r="103" spans="1:8">
      <c r="A103" s="120" t="s">
        <v>459</v>
      </c>
      <c r="B103" s="130" t="s">
        <v>348</v>
      </c>
      <c r="C103" s="9"/>
      <c r="D103" s="9"/>
      <c r="E103" s="122">
        <f t="shared" si="28"/>
        <v>0</v>
      </c>
      <c r="F103" s="9"/>
      <c r="G103" s="9"/>
      <c r="H103" s="9">
        <f t="shared" si="24"/>
        <v>0</v>
      </c>
    </row>
    <row r="104" spans="1:8">
      <c r="A104" s="120" t="s">
        <v>460</v>
      </c>
      <c r="B104" s="130" t="s">
        <v>350</v>
      </c>
      <c r="C104" s="9"/>
      <c r="D104" s="9"/>
      <c r="E104" s="122">
        <f t="shared" si="28"/>
        <v>0</v>
      </c>
      <c r="F104" s="9"/>
      <c r="G104" s="9"/>
      <c r="H104" s="9">
        <f t="shared" si="24"/>
        <v>0</v>
      </c>
    </row>
    <row r="105" spans="1:8">
      <c r="A105" s="120" t="s">
        <v>461</v>
      </c>
      <c r="B105" s="130" t="s">
        <v>352</v>
      </c>
      <c r="C105" s="9"/>
      <c r="D105" s="9"/>
      <c r="E105" s="122">
        <f t="shared" si="28"/>
        <v>0</v>
      </c>
      <c r="F105" s="9"/>
      <c r="G105" s="9"/>
      <c r="H105" s="9">
        <f t="shared" si="24"/>
        <v>0</v>
      </c>
    </row>
    <row r="106" spans="1:8">
      <c r="A106" s="120" t="s">
        <v>462</v>
      </c>
      <c r="B106" s="130" t="s">
        <v>354</v>
      </c>
      <c r="C106" s="9"/>
      <c r="D106" s="9"/>
      <c r="E106" s="122">
        <f t="shared" si="28"/>
        <v>0</v>
      </c>
      <c r="F106" s="9"/>
      <c r="G106" s="9"/>
      <c r="H106" s="9">
        <f t="shared" si="24"/>
        <v>0</v>
      </c>
    </row>
    <row r="107" spans="1:8">
      <c r="A107" s="120" t="s">
        <v>463</v>
      </c>
      <c r="B107" s="130" t="s">
        <v>356</v>
      </c>
      <c r="C107" s="9"/>
      <c r="D107" s="9"/>
      <c r="E107" s="122">
        <f t="shared" si="28"/>
        <v>0</v>
      </c>
      <c r="F107" s="9"/>
      <c r="G107" s="9"/>
      <c r="H107" s="9">
        <f t="shared" si="24"/>
        <v>0</v>
      </c>
    </row>
    <row r="108" spans="1:8">
      <c r="A108" s="128" t="s">
        <v>357</v>
      </c>
      <c r="B108" s="129"/>
      <c r="C108" s="7">
        <f>SUM(C109:C117)</f>
        <v>0</v>
      </c>
      <c r="D108" s="7">
        <f t="shared" ref="D108:G108" si="29">SUM(D109:D117)</f>
        <v>0</v>
      </c>
      <c r="E108" s="7">
        <f t="shared" si="29"/>
        <v>0</v>
      </c>
      <c r="F108" s="7">
        <f t="shared" si="29"/>
        <v>0</v>
      </c>
      <c r="G108" s="7">
        <f t="shared" si="29"/>
        <v>0</v>
      </c>
      <c r="H108" s="7">
        <f t="shared" si="24"/>
        <v>0</v>
      </c>
    </row>
    <row r="109" spans="1:8">
      <c r="A109" s="120" t="s">
        <v>464</v>
      </c>
      <c r="B109" s="130" t="s">
        <v>359</v>
      </c>
      <c r="C109" s="9"/>
      <c r="D109" s="9"/>
      <c r="E109" s="122">
        <f t="shared" ref="E109:E117" si="30">C109+D109</f>
        <v>0</v>
      </c>
      <c r="F109" s="9"/>
      <c r="G109" s="9"/>
      <c r="H109" s="9">
        <f t="shared" si="24"/>
        <v>0</v>
      </c>
    </row>
    <row r="110" spans="1:8">
      <c r="A110" s="120" t="s">
        <v>465</v>
      </c>
      <c r="B110" s="130" t="s">
        <v>361</v>
      </c>
      <c r="C110" s="9"/>
      <c r="D110" s="9"/>
      <c r="E110" s="122">
        <f t="shared" si="30"/>
        <v>0</v>
      </c>
      <c r="F110" s="9"/>
      <c r="G110" s="9"/>
      <c r="H110" s="9">
        <f t="shared" si="24"/>
        <v>0</v>
      </c>
    </row>
    <row r="111" spans="1:8">
      <c r="A111" s="120" t="s">
        <v>466</v>
      </c>
      <c r="B111" s="130" t="s">
        <v>363</v>
      </c>
      <c r="C111" s="9"/>
      <c r="D111" s="9"/>
      <c r="E111" s="122">
        <f t="shared" si="30"/>
        <v>0</v>
      </c>
      <c r="F111" s="9"/>
      <c r="G111" s="9"/>
      <c r="H111" s="9">
        <f t="shared" si="24"/>
        <v>0</v>
      </c>
    </row>
    <row r="112" spans="1:8">
      <c r="A112" s="120" t="s">
        <v>467</v>
      </c>
      <c r="B112" s="130" t="s">
        <v>365</v>
      </c>
      <c r="C112" s="9"/>
      <c r="D112" s="9"/>
      <c r="E112" s="122">
        <f t="shared" si="30"/>
        <v>0</v>
      </c>
      <c r="F112" s="9"/>
      <c r="G112" s="9"/>
      <c r="H112" s="9">
        <f t="shared" si="24"/>
        <v>0</v>
      </c>
    </row>
    <row r="113" spans="1:8">
      <c r="A113" s="120" t="s">
        <v>468</v>
      </c>
      <c r="B113" s="130" t="s">
        <v>367</v>
      </c>
      <c r="C113" s="9"/>
      <c r="D113" s="9"/>
      <c r="E113" s="122">
        <f t="shared" si="30"/>
        <v>0</v>
      </c>
      <c r="F113" s="9"/>
      <c r="G113" s="9"/>
      <c r="H113" s="9">
        <f t="shared" si="24"/>
        <v>0</v>
      </c>
    </row>
    <row r="114" spans="1:8">
      <c r="A114" s="120" t="s">
        <v>469</v>
      </c>
      <c r="B114" s="130" t="s">
        <v>369</v>
      </c>
      <c r="C114" s="9"/>
      <c r="D114" s="9"/>
      <c r="E114" s="122">
        <f t="shared" si="30"/>
        <v>0</v>
      </c>
      <c r="F114" s="9"/>
      <c r="G114" s="9"/>
      <c r="H114" s="9">
        <f t="shared" si="24"/>
        <v>0</v>
      </c>
    </row>
    <row r="115" spans="1:8">
      <c r="A115" s="123"/>
      <c r="B115" s="130" t="s">
        <v>370</v>
      </c>
      <c r="C115" s="9"/>
      <c r="D115" s="9"/>
      <c r="E115" s="122">
        <f t="shared" si="30"/>
        <v>0</v>
      </c>
      <c r="F115" s="9"/>
      <c r="G115" s="9"/>
      <c r="H115" s="9">
        <f t="shared" si="24"/>
        <v>0</v>
      </c>
    </row>
    <row r="116" spans="1:8">
      <c r="A116" s="123"/>
      <c r="B116" s="130" t="s">
        <v>371</v>
      </c>
      <c r="C116" s="9"/>
      <c r="D116" s="9"/>
      <c r="E116" s="122">
        <f t="shared" si="30"/>
        <v>0</v>
      </c>
      <c r="F116" s="9"/>
      <c r="G116" s="9"/>
      <c r="H116" s="9">
        <f t="shared" si="24"/>
        <v>0</v>
      </c>
    </row>
    <row r="117" spans="1:8">
      <c r="A117" s="120" t="s">
        <v>470</v>
      </c>
      <c r="B117" s="130" t="s">
        <v>373</v>
      </c>
      <c r="C117" s="9"/>
      <c r="D117" s="9"/>
      <c r="E117" s="122">
        <f t="shared" si="30"/>
        <v>0</v>
      </c>
      <c r="F117" s="9"/>
      <c r="G117" s="9"/>
      <c r="H117" s="9">
        <f t="shared" si="24"/>
        <v>0</v>
      </c>
    </row>
    <row r="118" spans="1:8">
      <c r="A118" s="128" t="s">
        <v>374</v>
      </c>
      <c r="B118" s="129"/>
      <c r="C118" s="7">
        <f>SUM(C119:C127)</f>
        <v>0</v>
      </c>
      <c r="D118" s="7">
        <f t="shared" ref="D118:G118" si="31">SUM(D119:D127)</f>
        <v>0</v>
      </c>
      <c r="E118" s="7">
        <f t="shared" si="31"/>
        <v>0</v>
      </c>
      <c r="F118" s="7">
        <f t="shared" si="31"/>
        <v>0</v>
      </c>
      <c r="G118" s="7">
        <f t="shared" si="31"/>
        <v>0</v>
      </c>
      <c r="H118" s="7">
        <f t="shared" si="24"/>
        <v>0</v>
      </c>
    </row>
    <row r="119" spans="1:8">
      <c r="A119" s="120" t="s">
        <v>471</v>
      </c>
      <c r="B119" s="130" t="s">
        <v>376</v>
      </c>
      <c r="C119" s="9"/>
      <c r="D119" s="9"/>
      <c r="E119" s="122">
        <f t="shared" ref="E119:E127" si="32">C119+D119</f>
        <v>0</v>
      </c>
      <c r="F119" s="9"/>
      <c r="G119" s="9"/>
      <c r="H119" s="9">
        <f t="shared" si="24"/>
        <v>0</v>
      </c>
    </row>
    <row r="120" spans="1:8">
      <c r="A120" s="120" t="s">
        <v>472</v>
      </c>
      <c r="B120" s="130" t="s">
        <v>378</v>
      </c>
      <c r="C120" s="9"/>
      <c r="D120" s="9"/>
      <c r="E120" s="122">
        <f t="shared" si="32"/>
        <v>0</v>
      </c>
      <c r="F120" s="9"/>
      <c r="G120" s="9"/>
      <c r="H120" s="9">
        <f t="shared" si="24"/>
        <v>0</v>
      </c>
    </row>
    <row r="121" spans="1:8">
      <c r="A121" s="120" t="s">
        <v>473</v>
      </c>
      <c r="B121" s="130" t="s">
        <v>380</v>
      </c>
      <c r="C121" s="9"/>
      <c r="D121" s="9"/>
      <c r="E121" s="122">
        <f t="shared" si="32"/>
        <v>0</v>
      </c>
      <c r="F121" s="9"/>
      <c r="G121" s="9"/>
      <c r="H121" s="9">
        <f t="shared" si="24"/>
        <v>0</v>
      </c>
    </row>
    <row r="122" spans="1:8">
      <c r="A122" s="120" t="s">
        <v>474</v>
      </c>
      <c r="B122" s="130" t="s">
        <v>382</v>
      </c>
      <c r="C122" s="9"/>
      <c r="D122" s="9"/>
      <c r="E122" s="122">
        <f t="shared" si="32"/>
        <v>0</v>
      </c>
      <c r="F122" s="9"/>
      <c r="G122" s="9"/>
      <c r="H122" s="9">
        <f t="shared" si="24"/>
        <v>0</v>
      </c>
    </row>
    <row r="123" spans="1:8">
      <c r="A123" s="120" t="s">
        <v>475</v>
      </c>
      <c r="B123" s="130" t="s">
        <v>384</v>
      </c>
      <c r="C123" s="9"/>
      <c r="D123" s="9"/>
      <c r="E123" s="122">
        <f t="shared" si="32"/>
        <v>0</v>
      </c>
      <c r="F123" s="9"/>
      <c r="G123" s="9"/>
      <c r="H123" s="9">
        <f t="shared" si="24"/>
        <v>0</v>
      </c>
    </row>
    <row r="124" spans="1:8">
      <c r="A124" s="120" t="s">
        <v>476</v>
      </c>
      <c r="B124" s="130" t="s">
        <v>386</v>
      </c>
      <c r="C124" s="9"/>
      <c r="D124" s="9"/>
      <c r="E124" s="122">
        <f t="shared" si="32"/>
        <v>0</v>
      </c>
      <c r="F124" s="9"/>
      <c r="G124" s="9"/>
      <c r="H124" s="9">
        <f t="shared" si="24"/>
        <v>0</v>
      </c>
    </row>
    <row r="125" spans="1:8">
      <c r="A125" s="120" t="s">
        <v>477</v>
      </c>
      <c r="B125" s="130" t="s">
        <v>388</v>
      </c>
      <c r="C125" s="9"/>
      <c r="D125" s="9"/>
      <c r="E125" s="122">
        <f t="shared" si="32"/>
        <v>0</v>
      </c>
      <c r="F125" s="9"/>
      <c r="G125" s="9"/>
      <c r="H125" s="9">
        <f t="shared" si="24"/>
        <v>0</v>
      </c>
    </row>
    <row r="126" spans="1:8">
      <c r="A126" s="120" t="s">
        <v>478</v>
      </c>
      <c r="B126" s="130" t="s">
        <v>390</v>
      </c>
      <c r="C126" s="9"/>
      <c r="D126" s="9"/>
      <c r="E126" s="122">
        <f t="shared" si="32"/>
        <v>0</v>
      </c>
      <c r="F126" s="9"/>
      <c r="G126" s="9"/>
      <c r="H126" s="9">
        <f t="shared" si="24"/>
        <v>0</v>
      </c>
    </row>
    <row r="127" spans="1:8">
      <c r="A127" s="120" t="s">
        <v>479</v>
      </c>
      <c r="B127" s="130" t="s">
        <v>392</v>
      </c>
      <c r="C127" s="9"/>
      <c r="D127" s="9"/>
      <c r="E127" s="122">
        <f t="shared" si="32"/>
        <v>0</v>
      </c>
      <c r="F127" s="9"/>
      <c r="G127" s="9"/>
      <c r="H127" s="9">
        <f t="shared" si="24"/>
        <v>0</v>
      </c>
    </row>
    <row r="128" spans="1:8">
      <c r="A128" s="128" t="s">
        <v>393</v>
      </c>
      <c r="B128" s="129"/>
      <c r="C128" s="7">
        <f>SUM(C129:C131)</f>
        <v>0</v>
      </c>
      <c r="D128" s="7">
        <f t="shared" ref="D128:G128" si="33">SUM(D129:D131)</f>
        <v>0</v>
      </c>
      <c r="E128" s="7">
        <f t="shared" si="33"/>
        <v>0</v>
      </c>
      <c r="F128" s="7">
        <f t="shared" si="33"/>
        <v>0</v>
      </c>
      <c r="G128" s="7">
        <f t="shared" si="33"/>
        <v>0</v>
      </c>
      <c r="H128" s="7">
        <f t="shared" si="24"/>
        <v>0</v>
      </c>
    </row>
    <row r="129" spans="1:8">
      <c r="A129" s="120" t="s">
        <v>480</v>
      </c>
      <c r="B129" s="130" t="s">
        <v>395</v>
      </c>
      <c r="C129" s="9"/>
      <c r="D129" s="9"/>
      <c r="E129" s="122">
        <f t="shared" ref="E129:E131" si="34">C129+D129</f>
        <v>0</v>
      </c>
      <c r="F129" s="9"/>
      <c r="G129" s="9"/>
      <c r="H129" s="9">
        <f t="shared" si="24"/>
        <v>0</v>
      </c>
    </row>
    <row r="130" spans="1:8">
      <c r="A130" s="120" t="s">
        <v>481</v>
      </c>
      <c r="B130" s="130" t="s">
        <v>397</v>
      </c>
      <c r="C130" s="9"/>
      <c r="D130" s="9"/>
      <c r="E130" s="122">
        <f t="shared" si="34"/>
        <v>0</v>
      </c>
      <c r="F130" s="9"/>
      <c r="G130" s="9"/>
      <c r="H130" s="9">
        <f t="shared" si="24"/>
        <v>0</v>
      </c>
    </row>
    <row r="131" spans="1:8">
      <c r="A131" s="120" t="s">
        <v>482</v>
      </c>
      <c r="B131" s="130" t="s">
        <v>399</v>
      </c>
      <c r="C131" s="9"/>
      <c r="D131" s="9"/>
      <c r="E131" s="122">
        <f t="shared" si="34"/>
        <v>0</v>
      </c>
      <c r="F131" s="9"/>
      <c r="G131" s="9"/>
      <c r="H131" s="9">
        <f t="shared" si="24"/>
        <v>0</v>
      </c>
    </row>
    <row r="132" spans="1:8">
      <c r="A132" s="128" t="s">
        <v>400</v>
      </c>
      <c r="B132" s="129"/>
      <c r="C132" s="7">
        <f>SUM(C133:C140)</f>
        <v>0</v>
      </c>
      <c r="D132" s="7">
        <f t="shared" ref="D132:G132" si="35">SUM(D133:D140)</f>
        <v>0</v>
      </c>
      <c r="E132" s="7">
        <f t="shared" si="35"/>
        <v>0</v>
      </c>
      <c r="F132" s="7">
        <f t="shared" si="35"/>
        <v>0</v>
      </c>
      <c r="G132" s="7">
        <f t="shared" si="35"/>
        <v>0</v>
      </c>
      <c r="H132" s="7">
        <f t="shared" si="24"/>
        <v>0</v>
      </c>
    </row>
    <row r="133" spans="1:8">
      <c r="A133" s="120" t="s">
        <v>483</v>
      </c>
      <c r="B133" s="130" t="s">
        <v>402</v>
      </c>
      <c r="C133" s="9"/>
      <c r="D133" s="9"/>
      <c r="E133" s="122">
        <f t="shared" ref="E133:E140" si="36">C133+D133</f>
        <v>0</v>
      </c>
      <c r="F133" s="9"/>
      <c r="G133" s="9"/>
      <c r="H133" s="9">
        <f t="shared" si="24"/>
        <v>0</v>
      </c>
    </row>
    <row r="134" spans="1:8">
      <c r="A134" s="120" t="s">
        <v>484</v>
      </c>
      <c r="B134" s="130" t="s">
        <v>404</v>
      </c>
      <c r="C134" s="9"/>
      <c r="D134" s="9"/>
      <c r="E134" s="122">
        <f t="shared" si="36"/>
        <v>0</v>
      </c>
      <c r="F134" s="9"/>
      <c r="G134" s="9"/>
      <c r="H134" s="9">
        <f t="shared" si="24"/>
        <v>0</v>
      </c>
    </row>
    <row r="135" spans="1:8">
      <c r="A135" s="120" t="s">
        <v>485</v>
      </c>
      <c r="B135" s="130" t="s">
        <v>406</v>
      </c>
      <c r="C135" s="9"/>
      <c r="D135" s="9"/>
      <c r="E135" s="122">
        <f t="shared" si="36"/>
        <v>0</v>
      </c>
      <c r="F135" s="9"/>
      <c r="G135" s="9"/>
      <c r="H135" s="9">
        <f t="shared" si="24"/>
        <v>0</v>
      </c>
    </row>
    <row r="136" spans="1:8">
      <c r="A136" s="120" t="s">
        <v>486</v>
      </c>
      <c r="B136" s="130" t="s">
        <v>408</v>
      </c>
      <c r="C136" s="9"/>
      <c r="D136" s="9"/>
      <c r="E136" s="122">
        <f t="shared" si="36"/>
        <v>0</v>
      </c>
      <c r="F136" s="9"/>
      <c r="G136" s="9"/>
      <c r="H136" s="9">
        <f t="shared" si="24"/>
        <v>0</v>
      </c>
    </row>
    <row r="137" spans="1:8">
      <c r="A137" s="120" t="s">
        <v>487</v>
      </c>
      <c r="B137" s="130" t="s">
        <v>410</v>
      </c>
      <c r="C137" s="9"/>
      <c r="D137" s="9"/>
      <c r="E137" s="122">
        <f t="shared" si="36"/>
        <v>0</v>
      </c>
      <c r="F137" s="9"/>
      <c r="G137" s="9"/>
      <c r="H137" s="9">
        <f t="shared" si="24"/>
        <v>0</v>
      </c>
    </row>
    <row r="138" spans="1:8">
      <c r="A138" s="120" t="s">
        <v>488</v>
      </c>
      <c r="B138" s="130" t="s">
        <v>412</v>
      </c>
      <c r="C138" s="9"/>
      <c r="D138" s="9"/>
      <c r="E138" s="122">
        <f t="shared" si="36"/>
        <v>0</v>
      </c>
      <c r="F138" s="9"/>
      <c r="G138" s="9"/>
      <c r="H138" s="9">
        <f t="shared" si="24"/>
        <v>0</v>
      </c>
    </row>
    <row r="139" spans="1:8">
      <c r="A139" s="120"/>
      <c r="B139" s="130" t="s">
        <v>413</v>
      </c>
      <c r="C139" s="9"/>
      <c r="D139" s="9"/>
      <c r="E139" s="122">
        <f t="shared" si="36"/>
        <v>0</v>
      </c>
      <c r="F139" s="9"/>
      <c r="G139" s="9"/>
      <c r="H139" s="9">
        <f t="shared" si="24"/>
        <v>0</v>
      </c>
    </row>
    <row r="140" spans="1:8">
      <c r="A140" s="120" t="s">
        <v>489</v>
      </c>
      <c r="B140" s="130" t="s">
        <v>415</v>
      </c>
      <c r="C140" s="9"/>
      <c r="D140" s="9"/>
      <c r="E140" s="122">
        <f t="shared" si="36"/>
        <v>0</v>
      </c>
      <c r="F140" s="9"/>
      <c r="G140" s="9"/>
      <c r="H140" s="9">
        <f t="shared" si="24"/>
        <v>0</v>
      </c>
    </row>
    <row r="141" spans="1:8">
      <c r="A141" s="128" t="s">
        <v>416</v>
      </c>
      <c r="B141" s="129"/>
      <c r="C141" s="7">
        <f>SUM(C142:C144)</f>
        <v>0</v>
      </c>
      <c r="D141" s="7">
        <f t="shared" ref="D141:G141" si="37">SUM(D142:D144)</f>
        <v>0</v>
      </c>
      <c r="E141" s="7">
        <f t="shared" si="37"/>
        <v>0</v>
      </c>
      <c r="F141" s="7">
        <f t="shared" si="37"/>
        <v>0</v>
      </c>
      <c r="G141" s="7">
        <f t="shared" si="37"/>
        <v>0</v>
      </c>
      <c r="H141" s="7">
        <f t="shared" si="24"/>
        <v>0</v>
      </c>
    </row>
    <row r="142" spans="1:8">
      <c r="A142" s="120" t="s">
        <v>490</v>
      </c>
      <c r="B142" s="130" t="s">
        <v>418</v>
      </c>
      <c r="C142" s="9"/>
      <c r="D142" s="9"/>
      <c r="E142" s="122">
        <f t="shared" ref="E142:E144" si="38">C142+D142</f>
        <v>0</v>
      </c>
      <c r="F142" s="9"/>
      <c r="G142" s="9"/>
      <c r="H142" s="9">
        <f t="shared" si="24"/>
        <v>0</v>
      </c>
    </row>
    <row r="143" spans="1:8">
      <c r="A143" s="120" t="s">
        <v>491</v>
      </c>
      <c r="B143" s="130" t="s">
        <v>420</v>
      </c>
      <c r="C143" s="9"/>
      <c r="D143" s="9"/>
      <c r="E143" s="122">
        <f t="shared" si="38"/>
        <v>0</v>
      </c>
      <c r="F143" s="9"/>
      <c r="G143" s="9"/>
      <c r="H143" s="9">
        <f t="shared" si="24"/>
        <v>0</v>
      </c>
    </row>
    <row r="144" spans="1:8">
      <c r="A144" s="120" t="s">
        <v>492</v>
      </c>
      <c r="B144" s="130" t="s">
        <v>422</v>
      </c>
      <c r="C144" s="9"/>
      <c r="D144" s="9"/>
      <c r="E144" s="122">
        <f t="shared" si="38"/>
        <v>0</v>
      </c>
      <c r="F144" s="9"/>
      <c r="G144" s="9"/>
      <c r="H144" s="9">
        <f t="shared" si="24"/>
        <v>0</v>
      </c>
    </row>
    <row r="145" spans="1:8">
      <c r="A145" s="128" t="s">
        <v>423</v>
      </c>
      <c r="B145" s="129"/>
      <c r="C145" s="7">
        <f>SUM(C146:C152)</f>
        <v>0</v>
      </c>
      <c r="D145" s="7">
        <f t="shared" ref="D145:G145" si="39">SUM(D146:D152)</f>
        <v>0</v>
      </c>
      <c r="E145" s="7">
        <f t="shared" si="39"/>
        <v>0</v>
      </c>
      <c r="F145" s="7">
        <f t="shared" si="39"/>
        <v>0</v>
      </c>
      <c r="G145" s="7">
        <f t="shared" si="39"/>
        <v>0</v>
      </c>
      <c r="H145" s="7">
        <f t="shared" ref="H145:H152" si="40">E145-F145</f>
        <v>0</v>
      </c>
    </row>
    <row r="146" spans="1:8">
      <c r="A146" s="120" t="s">
        <v>493</v>
      </c>
      <c r="B146" s="130" t="s">
        <v>425</v>
      </c>
      <c r="C146" s="9"/>
      <c r="D146" s="9"/>
      <c r="E146" s="122">
        <f t="shared" ref="E146:E152" si="41">C146+D146</f>
        <v>0</v>
      </c>
      <c r="F146" s="9"/>
      <c r="G146" s="9"/>
      <c r="H146" s="9">
        <f t="shared" si="40"/>
        <v>0</v>
      </c>
    </row>
    <row r="147" spans="1:8">
      <c r="A147" s="120" t="s">
        <v>494</v>
      </c>
      <c r="B147" s="130" t="s">
        <v>427</v>
      </c>
      <c r="C147" s="9"/>
      <c r="D147" s="9"/>
      <c r="E147" s="122">
        <f t="shared" si="41"/>
        <v>0</v>
      </c>
      <c r="F147" s="9"/>
      <c r="G147" s="9"/>
      <c r="H147" s="9">
        <f t="shared" si="40"/>
        <v>0</v>
      </c>
    </row>
    <row r="148" spans="1:8">
      <c r="A148" s="120" t="s">
        <v>495</v>
      </c>
      <c r="B148" s="130" t="s">
        <v>429</v>
      </c>
      <c r="C148" s="9"/>
      <c r="D148" s="9"/>
      <c r="E148" s="122">
        <f t="shared" si="41"/>
        <v>0</v>
      </c>
      <c r="F148" s="9"/>
      <c r="G148" s="9"/>
      <c r="H148" s="9">
        <f t="shared" si="40"/>
        <v>0</v>
      </c>
    </row>
    <row r="149" spans="1:8">
      <c r="A149" s="120" t="s">
        <v>496</v>
      </c>
      <c r="B149" s="130" t="s">
        <v>431</v>
      </c>
      <c r="C149" s="9"/>
      <c r="D149" s="9"/>
      <c r="E149" s="122">
        <f t="shared" si="41"/>
        <v>0</v>
      </c>
      <c r="F149" s="9"/>
      <c r="G149" s="9"/>
      <c r="H149" s="9">
        <f t="shared" si="40"/>
        <v>0</v>
      </c>
    </row>
    <row r="150" spans="1:8">
      <c r="A150" s="120" t="s">
        <v>497</v>
      </c>
      <c r="B150" s="130" t="s">
        <v>433</v>
      </c>
      <c r="C150" s="9"/>
      <c r="D150" s="9"/>
      <c r="E150" s="122">
        <f t="shared" si="41"/>
        <v>0</v>
      </c>
      <c r="F150" s="9"/>
      <c r="G150" s="9"/>
      <c r="H150" s="9">
        <f t="shared" si="40"/>
        <v>0</v>
      </c>
    </row>
    <row r="151" spans="1:8">
      <c r="A151" s="120" t="s">
        <v>498</v>
      </c>
      <c r="B151" s="130" t="s">
        <v>435</v>
      </c>
      <c r="C151" s="9"/>
      <c r="D151" s="9"/>
      <c r="E151" s="122">
        <f t="shared" si="41"/>
        <v>0</v>
      </c>
      <c r="F151" s="9"/>
      <c r="G151" s="9"/>
      <c r="H151" s="9">
        <f t="shared" si="40"/>
        <v>0</v>
      </c>
    </row>
    <row r="152" spans="1:8">
      <c r="A152" s="120" t="s">
        <v>499</v>
      </c>
      <c r="B152" s="130" t="s">
        <v>437</v>
      </c>
      <c r="C152" s="9"/>
      <c r="D152" s="9"/>
      <c r="E152" s="122">
        <f t="shared" si="41"/>
        <v>0</v>
      </c>
      <c r="F152" s="9"/>
      <c r="G152" s="9"/>
      <c r="H152" s="9">
        <f t="shared" si="40"/>
        <v>0</v>
      </c>
    </row>
    <row r="153" spans="1:8" ht="5.0999999999999996" customHeight="1">
      <c r="A153" s="124"/>
      <c r="B153" s="131"/>
      <c r="C153" s="9"/>
      <c r="D153" s="9"/>
      <c r="E153" s="9"/>
      <c r="F153" s="9"/>
      <c r="G153" s="9"/>
      <c r="H153" s="9"/>
    </row>
    <row r="154" spans="1:8">
      <c r="A154" s="132" t="s">
        <v>500</v>
      </c>
      <c r="B154" s="133"/>
      <c r="C154" s="7">
        <f>C4+C79</f>
        <v>0</v>
      </c>
      <c r="D154" s="7">
        <f t="shared" ref="D154:H154" si="42">D4+D79</f>
        <v>0</v>
      </c>
      <c r="E154" s="7">
        <f t="shared" si="42"/>
        <v>0</v>
      </c>
      <c r="F154" s="7">
        <f t="shared" si="42"/>
        <v>0</v>
      </c>
      <c r="G154" s="7">
        <f t="shared" si="42"/>
        <v>0</v>
      </c>
      <c r="H154" s="7">
        <f t="shared" si="42"/>
        <v>0</v>
      </c>
    </row>
    <row r="155" spans="1:8" ht="5.0999999999999996" customHeight="1">
      <c r="A155" s="134"/>
      <c r="B155" s="135"/>
      <c r="C155" s="16"/>
      <c r="D155" s="16"/>
      <c r="E155" s="16"/>
      <c r="F155" s="16"/>
      <c r="G155" s="16"/>
      <c r="H155" s="16"/>
    </row>
  </sheetData>
  <mergeCells count="25">
    <mergeCell ref="A154:B154"/>
    <mergeCell ref="A108:B108"/>
    <mergeCell ref="A118:B118"/>
    <mergeCell ref="A128:B128"/>
    <mergeCell ref="A132:B132"/>
    <mergeCell ref="A141:B141"/>
    <mergeCell ref="A145:B145"/>
    <mergeCell ref="A66:B66"/>
    <mergeCell ref="A70:B70"/>
    <mergeCell ref="A79:B79"/>
    <mergeCell ref="A80:B80"/>
    <mergeCell ref="A88:B88"/>
    <mergeCell ref="A98:B98"/>
    <mergeCell ref="A13:B13"/>
    <mergeCell ref="A23:B23"/>
    <mergeCell ref="A33:B33"/>
    <mergeCell ref="A43:B43"/>
    <mergeCell ref="A53:B53"/>
    <mergeCell ref="A57:B57"/>
    <mergeCell ref="A1:H1"/>
    <mergeCell ref="A2:B2"/>
    <mergeCell ref="C2:G2"/>
    <mergeCell ref="A3:B3"/>
    <mergeCell ref="A4:B4"/>
    <mergeCell ref="A5:B5"/>
  </mergeCells>
  <pageMargins left="0.7" right="0.7" top="0.75" bottom="0.75" header="0.3" footer="0.3"/>
  <pageSetup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workbookViewId="0">
      <selection activeCell="A24" sqref="A24"/>
    </sheetView>
  </sheetViews>
  <sheetFormatPr baseColWidth="10" defaultRowHeight="11.25"/>
  <cols>
    <col min="1" max="1" width="45.83203125" style="18" customWidth="1"/>
    <col min="2" max="7" width="16.83203125" style="18" customWidth="1"/>
    <col min="8" max="16384" width="12" style="18"/>
  </cols>
  <sheetData>
    <row r="1" spans="1:7" ht="56.1" customHeight="1">
      <c r="A1" s="25" t="s">
        <v>501</v>
      </c>
      <c r="B1" s="84"/>
      <c r="C1" s="84"/>
      <c r="D1" s="84"/>
      <c r="E1" s="84"/>
      <c r="F1" s="84"/>
      <c r="G1" s="136"/>
    </row>
    <row r="2" spans="1:7">
      <c r="A2" s="137"/>
      <c r="B2" s="138" t="s">
        <v>297</v>
      </c>
      <c r="C2" s="138"/>
      <c r="D2" s="138"/>
      <c r="E2" s="138"/>
      <c r="F2" s="138"/>
      <c r="G2" s="137"/>
    </row>
    <row r="3" spans="1:7" ht="22.5">
      <c r="A3" s="139" t="s">
        <v>0</v>
      </c>
      <c r="B3" s="2" t="s">
        <v>298</v>
      </c>
      <c r="C3" s="2" t="s">
        <v>230</v>
      </c>
      <c r="D3" s="2" t="s">
        <v>231</v>
      </c>
      <c r="E3" s="2" t="s">
        <v>188</v>
      </c>
      <c r="F3" s="2" t="s">
        <v>205</v>
      </c>
      <c r="G3" s="139" t="s">
        <v>502</v>
      </c>
    </row>
    <row r="4" spans="1:7">
      <c r="A4" s="140" t="s">
        <v>503</v>
      </c>
      <c r="B4" s="4"/>
      <c r="C4" s="4"/>
      <c r="D4" s="4"/>
      <c r="E4" s="4"/>
      <c r="F4" s="4"/>
      <c r="G4" s="4"/>
    </row>
    <row r="5" spans="1:7">
      <c r="A5" s="141" t="s">
        <v>504</v>
      </c>
      <c r="B5" s="7">
        <f>SUM(B6:B13)</f>
        <v>0</v>
      </c>
      <c r="C5" s="7">
        <f t="shared" ref="C5:G5" si="0">SUM(C6:C13)</f>
        <v>0</v>
      </c>
      <c r="D5" s="7">
        <f t="shared" si="0"/>
        <v>0</v>
      </c>
      <c r="E5" s="7">
        <f t="shared" si="0"/>
        <v>0</v>
      </c>
      <c r="F5" s="7">
        <f t="shared" si="0"/>
        <v>0</v>
      </c>
      <c r="G5" s="7">
        <f t="shared" si="0"/>
        <v>0</v>
      </c>
    </row>
    <row r="6" spans="1:7">
      <c r="A6" s="142" t="s">
        <v>505</v>
      </c>
      <c r="B6" s="9"/>
      <c r="C6" s="9"/>
      <c r="D6" s="9">
        <f>B6+C6</f>
        <v>0</v>
      </c>
      <c r="E6" s="9"/>
      <c r="F6" s="9"/>
      <c r="G6" s="9">
        <f>D6-E6</f>
        <v>0</v>
      </c>
    </row>
    <row r="7" spans="1:7">
      <c r="A7" s="142" t="s">
        <v>506</v>
      </c>
      <c r="B7" s="9"/>
      <c r="C7" s="9"/>
      <c r="D7" s="9">
        <f t="shared" ref="D7:D13" si="1">B7+C7</f>
        <v>0</v>
      </c>
      <c r="E7" s="9"/>
      <c r="F7" s="9"/>
      <c r="G7" s="9">
        <f t="shared" ref="G7:G13" si="2">D7-E7</f>
        <v>0</v>
      </c>
    </row>
    <row r="8" spans="1:7">
      <c r="A8" s="142" t="s">
        <v>507</v>
      </c>
      <c r="B8" s="9"/>
      <c r="C8" s="9"/>
      <c r="D8" s="9">
        <f t="shared" si="1"/>
        <v>0</v>
      </c>
      <c r="E8" s="9"/>
      <c r="F8" s="9"/>
      <c r="G8" s="9">
        <f t="shared" si="2"/>
        <v>0</v>
      </c>
    </row>
    <row r="9" spans="1:7">
      <c r="A9" s="142" t="s">
        <v>508</v>
      </c>
      <c r="B9" s="9"/>
      <c r="C9" s="9"/>
      <c r="D9" s="9">
        <f t="shared" si="1"/>
        <v>0</v>
      </c>
      <c r="E9" s="9"/>
      <c r="F9" s="9"/>
      <c r="G9" s="9">
        <f t="shared" si="2"/>
        <v>0</v>
      </c>
    </row>
    <row r="10" spans="1:7">
      <c r="A10" s="142" t="s">
        <v>509</v>
      </c>
      <c r="B10" s="9"/>
      <c r="C10" s="9"/>
      <c r="D10" s="9">
        <f t="shared" si="1"/>
        <v>0</v>
      </c>
      <c r="E10" s="9"/>
      <c r="F10" s="9"/>
      <c r="G10" s="9">
        <f t="shared" si="2"/>
        <v>0</v>
      </c>
    </row>
    <row r="11" spans="1:7">
      <c r="A11" s="142" t="s">
        <v>510</v>
      </c>
      <c r="B11" s="9"/>
      <c r="C11" s="9"/>
      <c r="D11" s="9">
        <f t="shared" si="1"/>
        <v>0</v>
      </c>
      <c r="E11" s="9"/>
      <c r="F11" s="9"/>
      <c r="G11" s="9">
        <f t="shared" si="2"/>
        <v>0</v>
      </c>
    </row>
    <row r="12" spans="1:7">
      <c r="A12" s="142" t="s">
        <v>511</v>
      </c>
      <c r="B12" s="9"/>
      <c r="C12" s="9"/>
      <c r="D12" s="9">
        <f t="shared" si="1"/>
        <v>0</v>
      </c>
      <c r="E12" s="9"/>
      <c r="F12" s="9"/>
      <c r="G12" s="9">
        <f t="shared" si="2"/>
        <v>0</v>
      </c>
    </row>
    <row r="13" spans="1:7">
      <c r="A13" s="142"/>
      <c r="B13" s="9"/>
      <c r="C13" s="9"/>
      <c r="D13" s="9">
        <f t="shared" si="1"/>
        <v>0</v>
      </c>
      <c r="E13" s="9"/>
      <c r="F13" s="9"/>
      <c r="G13" s="9">
        <f t="shared" si="2"/>
        <v>0</v>
      </c>
    </row>
    <row r="14" spans="1:7" ht="5.0999999999999996" customHeight="1">
      <c r="A14" s="142"/>
      <c r="B14" s="9"/>
      <c r="C14" s="9"/>
      <c r="D14" s="9"/>
      <c r="E14" s="9"/>
      <c r="F14" s="9"/>
      <c r="G14" s="9"/>
    </row>
    <row r="15" spans="1:7">
      <c r="A15" s="41" t="s">
        <v>512</v>
      </c>
      <c r="B15" s="9"/>
      <c r="C15" s="9"/>
      <c r="D15" s="9"/>
      <c r="E15" s="9"/>
      <c r="F15" s="9"/>
      <c r="G15" s="9"/>
    </row>
    <row r="16" spans="1:7">
      <c r="A16" s="41" t="s">
        <v>513</v>
      </c>
      <c r="B16" s="7">
        <f>SUM(B17:B24)</f>
        <v>0</v>
      </c>
      <c r="C16" s="7">
        <f t="shared" ref="C16:G16" si="3">SUM(C17:C24)</f>
        <v>0</v>
      </c>
      <c r="D16" s="7">
        <f t="shared" si="3"/>
        <v>0</v>
      </c>
      <c r="E16" s="7">
        <f t="shared" si="3"/>
        <v>0</v>
      </c>
      <c r="F16" s="7">
        <f t="shared" si="3"/>
        <v>0</v>
      </c>
      <c r="G16" s="7">
        <f t="shared" si="3"/>
        <v>0</v>
      </c>
    </row>
    <row r="17" spans="1:7">
      <c r="A17" s="142" t="s">
        <v>505</v>
      </c>
      <c r="B17" s="9"/>
      <c r="C17" s="9"/>
      <c r="D17" s="9">
        <f>B17+C17</f>
        <v>0</v>
      </c>
      <c r="E17" s="9"/>
      <c r="F17" s="9"/>
      <c r="G17" s="9">
        <f t="shared" ref="G17:G24" si="4">D17-E17</f>
        <v>0</v>
      </c>
    </row>
    <row r="18" spans="1:7">
      <c r="A18" s="142" t="s">
        <v>506</v>
      </c>
      <c r="B18" s="9"/>
      <c r="C18" s="9"/>
      <c r="D18" s="9">
        <f t="shared" ref="D18:D24" si="5">B18+C18</f>
        <v>0</v>
      </c>
      <c r="E18" s="9"/>
      <c r="F18" s="9"/>
      <c r="G18" s="9">
        <f t="shared" si="4"/>
        <v>0</v>
      </c>
    </row>
    <row r="19" spans="1:7">
      <c r="A19" s="142" t="s">
        <v>507</v>
      </c>
      <c r="B19" s="9"/>
      <c r="C19" s="9"/>
      <c r="D19" s="9">
        <f t="shared" si="5"/>
        <v>0</v>
      </c>
      <c r="E19" s="9"/>
      <c r="F19" s="9"/>
      <c r="G19" s="9">
        <f t="shared" si="4"/>
        <v>0</v>
      </c>
    </row>
    <row r="20" spans="1:7">
      <c r="A20" s="142" t="s">
        <v>508</v>
      </c>
      <c r="B20" s="9"/>
      <c r="C20" s="9"/>
      <c r="D20" s="9">
        <f t="shared" si="5"/>
        <v>0</v>
      </c>
      <c r="E20" s="9"/>
      <c r="F20" s="9"/>
      <c r="G20" s="9">
        <f t="shared" si="4"/>
        <v>0</v>
      </c>
    </row>
    <row r="21" spans="1:7">
      <c r="A21" s="142" t="s">
        <v>509</v>
      </c>
      <c r="B21" s="9"/>
      <c r="C21" s="9"/>
      <c r="D21" s="9">
        <f t="shared" si="5"/>
        <v>0</v>
      </c>
      <c r="E21" s="9"/>
      <c r="F21" s="9"/>
      <c r="G21" s="9">
        <f t="shared" si="4"/>
        <v>0</v>
      </c>
    </row>
    <row r="22" spans="1:7">
      <c r="A22" s="142" t="s">
        <v>510</v>
      </c>
      <c r="B22" s="9"/>
      <c r="C22" s="9"/>
      <c r="D22" s="9">
        <f t="shared" si="5"/>
        <v>0</v>
      </c>
      <c r="E22" s="9"/>
      <c r="F22" s="9"/>
      <c r="G22" s="9">
        <f t="shared" si="4"/>
        <v>0</v>
      </c>
    </row>
    <row r="23" spans="1:7">
      <c r="A23" s="142" t="s">
        <v>511</v>
      </c>
      <c r="B23" s="9"/>
      <c r="C23" s="9"/>
      <c r="D23" s="9">
        <f t="shared" si="5"/>
        <v>0</v>
      </c>
      <c r="E23" s="9"/>
      <c r="F23" s="9"/>
      <c r="G23" s="9">
        <f t="shared" si="4"/>
        <v>0</v>
      </c>
    </row>
    <row r="24" spans="1:7">
      <c r="A24" s="142"/>
      <c r="B24" s="9"/>
      <c r="C24" s="9"/>
      <c r="D24" s="9">
        <f t="shared" si="5"/>
        <v>0</v>
      </c>
      <c r="E24" s="9"/>
      <c r="F24" s="9"/>
      <c r="G24" s="9">
        <f t="shared" si="4"/>
        <v>0</v>
      </c>
    </row>
    <row r="25" spans="1:7" ht="5.0999999999999996" customHeight="1">
      <c r="A25" s="43"/>
      <c r="B25" s="9"/>
      <c r="C25" s="9"/>
      <c r="D25" s="9"/>
      <c r="E25" s="9"/>
      <c r="F25" s="9"/>
      <c r="G25" s="9"/>
    </row>
    <row r="26" spans="1:7">
      <c r="A26" s="141" t="s">
        <v>500</v>
      </c>
      <c r="B26" s="7">
        <f>B5+B16</f>
        <v>0</v>
      </c>
      <c r="C26" s="7">
        <f t="shared" ref="C26:G26" si="6">C5+C16</f>
        <v>0</v>
      </c>
      <c r="D26" s="7">
        <f t="shared" si="6"/>
        <v>0</v>
      </c>
      <c r="E26" s="7">
        <f t="shared" si="6"/>
        <v>0</v>
      </c>
      <c r="F26" s="7">
        <f t="shared" si="6"/>
        <v>0</v>
      </c>
      <c r="G26" s="7">
        <f t="shared" si="6"/>
        <v>0</v>
      </c>
    </row>
    <row r="27" spans="1:7" ht="5.0999999999999996" customHeight="1">
      <c r="A27" s="44"/>
      <c r="B27" s="16"/>
      <c r="C27" s="16"/>
      <c r="D27" s="16"/>
      <c r="E27" s="16"/>
      <c r="F27" s="16"/>
      <c r="G27" s="16"/>
    </row>
  </sheetData>
  <mergeCells count="2">
    <mergeCell ref="A1:G1"/>
    <mergeCell ref="B2:F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0"/>
  <sheetViews>
    <sheetView workbookViewId="0">
      <selection sqref="A1:H1"/>
    </sheetView>
  </sheetViews>
  <sheetFormatPr baseColWidth="10" defaultRowHeight="11.25"/>
  <cols>
    <col min="1" max="1" width="5.83203125" style="18" customWidth="1"/>
    <col min="2" max="2" width="65.83203125" style="18" customWidth="1"/>
    <col min="3" max="8" width="17.83203125" style="18" customWidth="1"/>
    <col min="9" max="16384" width="12" style="18"/>
  </cols>
  <sheetData>
    <row r="1" spans="1:8" ht="45.95" customHeight="1">
      <c r="A1" s="25" t="s">
        <v>514</v>
      </c>
      <c r="B1" s="84"/>
      <c r="C1" s="84"/>
      <c r="D1" s="84"/>
      <c r="E1" s="84"/>
      <c r="F1" s="84"/>
      <c r="G1" s="84"/>
      <c r="H1" s="136"/>
    </row>
    <row r="2" spans="1:8" ht="12" customHeight="1">
      <c r="A2" s="143"/>
      <c r="B2" s="24"/>
      <c r="C2" s="40" t="s">
        <v>297</v>
      </c>
      <c r="D2" s="40"/>
      <c r="E2" s="40"/>
      <c r="F2" s="40"/>
      <c r="G2" s="40"/>
      <c r="H2" s="36"/>
    </row>
    <row r="3" spans="1:8" ht="22.5">
      <c r="A3" s="63" t="s">
        <v>0</v>
      </c>
      <c r="B3" s="65"/>
      <c r="C3" s="2" t="s">
        <v>298</v>
      </c>
      <c r="D3" s="2" t="s">
        <v>299</v>
      </c>
      <c r="E3" s="2" t="s">
        <v>300</v>
      </c>
      <c r="F3" s="2" t="s">
        <v>188</v>
      </c>
      <c r="G3" s="2" t="s">
        <v>205</v>
      </c>
      <c r="H3" s="139" t="s">
        <v>302</v>
      </c>
    </row>
    <row r="4" spans="1:8" ht="5.0999999999999996" customHeight="1">
      <c r="A4" s="68"/>
      <c r="B4" s="144"/>
      <c r="C4" s="4"/>
      <c r="D4" s="4"/>
      <c r="E4" s="4"/>
      <c r="F4" s="4"/>
      <c r="G4" s="4"/>
      <c r="H4" s="4"/>
    </row>
    <row r="5" spans="1:8" ht="12.75" customHeight="1">
      <c r="A5" s="145" t="s">
        <v>515</v>
      </c>
      <c r="B5" s="146"/>
      <c r="C5" s="7">
        <f>C6+C16+C25+C36</f>
        <v>0</v>
      </c>
      <c r="D5" s="7">
        <f t="shared" ref="D5:H5" si="0">D6+D16+D25+D36</f>
        <v>0</v>
      </c>
      <c r="E5" s="7">
        <f t="shared" si="0"/>
        <v>0</v>
      </c>
      <c r="F5" s="7">
        <f t="shared" si="0"/>
        <v>0</v>
      </c>
      <c r="G5" s="7">
        <f t="shared" si="0"/>
        <v>0</v>
      </c>
      <c r="H5" s="7">
        <f t="shared" si="0"/>
        <v>0</v>
      </c>
    </row>
    <row r="6" spans="1:8" ht="12.75" customHeight="1">
      <c r="A6" s="126" t="s">
        <v>516</v>
      </c>
      <c r="B6" s="127"/>
      <c r="C6" s="7">
        <f>SUM(C7:C14)</f>
        <v>0</v>
      </c>
      <c r="D6" s="7">
        <f t="shared" ref="D6:H6" si="1">SUM(D7:D14)</f>
        <v>0</v>
      </c>
      <c r="E6" s="7">
        <f t="shared" si="1"/>
        <v>0</v>
      </c>
      <c r="F6" s="7">
        <f t="shared" si="1"/>
        <v>0</v>
      </c>
      <c r="G6" s="7">
        <f t="shared" si="1"/>
        <v>0</v>
      </c>
      <c r="H6" s="7">
        <f t="shared" si="1"/>
        <v>0</v>
      </c>
    </row>
    <row r="7" spans="1:8">
      <c r="A7" s="147" t="s">
        <v>517</v>
      </c>
      <c r="B7" s="130" t="s">
        <v>518</v>
      </c>
      <c r="C7" s="9"/>
      <c r="D7" s="9"/>
      <c r="E7" s="9">
        <f>C7+D7</f>
        <v>0</v>
      </c>
      <c r="F7" s="9"/>
      <c r="G7" s="9"/>
      <c r="H7" s="9">
        <f>E7-F7</f>
        <v>0</v>
      </c>
    </row>
    <row r="8" spans="1:8">
      <c r="A8" s="147" t="s">
        <v>519</v>
      </c>
      <c r="B8" s="130" t="s">
        <v>520</v>
      </c>
      <c r="C8" s="9"/>
      <c r="D8" s="9"/>
      <c r="E8" s="9">
        <f t="shared" ref="E8:E14" si="2">C8+D8</f>
        <v>0</v>
      </c>
      <c r="F8" s="9"/>
      <c r="G8" s="9"/>
      <c r="H8" s="9">
        <f t="shared" ref="H8:H71" si="3">E8-F8</f>
        <v>0</v>
      </c>
    </row>
    <row r="9" spans="1:8">
      <c r="A9" s="147" t="s">
        <v>521</v>
      </c>
      <c r="B9" s="130" t="s">
        <v>522</v>
      </c>
      <c r="C9" s="9"/>
      <c r="D9" s="9"/>
      <c r="E9" s="9">
        <f t="shared" si="2"/>
        <v>0</v>
      </c>
      <c r="F9" s="9"/>
      <c r="G9" s="9"/>
      <c r="H9" s="9">
        <f t="shared" si="3"/>
        <v>0</v>
      </c>
    </row>
    <row r="10" spans="1:8">
      <c r="A10" s="147" t="s">
        <v>523</v>
      </c>
      <c r="B10" s="130" t="s">
        <v>524</v>
      </c>
      <c r="C10" s="9"/>
      <c r="D10" s="9"/>
      <c r="E10" s="9">
        <f t="shared" si="2"/>
        <v>0</v>
      </c>
      <c r="F10" s="9"/>
      <c r="G10" s="9"/>
      <c r="H10" s="9">
        <f t="shared" si="3"/>
        <v>0</v>
      </c>
    </row>
    <row r="11" spans="1:8">
      <c r="A11" s="147" t="s">
        <v>525</v>
      </c>
      <c r="B11" s="130" t="s">
        <v>526</v>
      </c>
      <c r="C11" s="9"/>
      <c r="D11" s="9"/>
      <c r="E11" s="9">
        <f t="shared" si="2"/>
        <v>0</v>
      </c>
      <c r="F11" s="9"/>
      <c r="G11" s="9"/>
      <c r="H11" s="9">
        <f t="shared" si="3"/>
        <v>0</v>
      </c>
    </row>
    <row r="12" spans="1:8">
      <c r="A12" s="147" t="s">
        <v>527</v>
      </c>
      <c r="B12" s="130" t="s">
        <v>528</v>
      </c>
      <c r="C12" s="9"/>
      <c r="D12" s="9"/>
      <c r="E12" s="9">
        <f t="shared" si="2"/>
        <v>0</v>
      </c>
      <c r="F12" s="9"/>
      <c r="G12" s="9"/>
      <c r="H12" s="9">
        <f t="shared" si="3"/>
        <v>0</v>
      </c>
    </row>
    <row r="13" spans="1:8">
      <c r="A13" s="147" t="s">
        <v>529</v>
      </c>
      <c r="B13" s="130" t="s">
        <v>530</v>
      </c>
      <c r="C13" s="9"/>
      <c r="D13" s="9"/>
      <c r="E13" s="9">
        <f t="shared" si="2"/>
        <v>0</v>
      </c>
      <c r="F13" s="9"/>
      <c r="G13" s="9"/>
      <c r="H13" s="9">
        <f t="shared" si="3"/>
        <v>0</v>
      </c>
    </row>
    <row r="14" spans="1:8">
      <c r="A14" s="147" t="s">
        <v>531</v>
      </c>
      <c r="B14" s="130" t="s">
        <v>532</v>
      </c>
      <c r="C14" s="9"/>
      <c r="D14" s="9"/>
      <c r="E14" s="9">
        <f t="shared" si="2"/>
        <v>0</v>
      </c>
      <c r="F14" s="9"/>
      <c r="G14" s="9"/>
      <c r="H14" s="9">
        <f t="shared" si="3"/>
        <v>0</v>
      </c>
    </row>
    <row r="15" spans="1:8" ht="5.0999999999999996" customHeight="1">
      <c r="A15" s="70"/>
      <c r="B15" s="125"/>
      <c r="C15" s="7"/>
      <c r="D15" s="7"/>
      <c r="E15" s="7"/>
      <c r="F15" s="7"/>
      <c r="G15" s="7"/>
      <c r="H15" s="7"/>
    </row>
    <row r="16" spans="1:8" ht="12.75">
      <c r="A16" s="126" t="s">
        <v>533</v>
      </c>
      <c r="B16" s="148"/>
      <c r="C16" s="7">
        <f>SUM(C17:C23)</f>
        <v>0</v>
      </c>
      <c r="D16" s="7">
        <f t="shared" ref="D16:G16" si="4">SUM(D17:D23)</f>
        <v>0</v>
      </c>
      <c r="E16" s="7">
        <f t="shared" si="4"/>
        <v>0</v>
      </c>
      <c r="F16" s="7">
        <f t="shared" si="4"/>
        <v>0</v>
      </c>
      <c r="G16" s="7">
        <f t="shared" si="4"/>
        <v>0</v>
      </c>
      <c r="H16" s="7">
        <f t="shared" si="3"/>
        <v>0</v>
      </c>
    </row>
    <row r="17" spans="1:8">
      <c r="A17" s="147" t="s">
        <v>534</v>
      </c>
      <c r="B17" s="130" t="s">
        <v>535</v>
      </c>
      <c r="C17" s="9"/>
      <c r="D17" s="9"/>
      <c r="E17" s="9">
        <f>C17+D17</f>
        <v>0</v>
      </c>
      <c r="F17" s="9"/>
      <c r="G17" s="9"/>
      <c r="H17" s="9">
        <f t="shared" si="3"/>
        <v>0</v>
      </c>
    </row>
    <row r="18" spans="1:8">
      <c r="A18" s="147" t="s">
        <v>536</v>
      </c>
      <c r="B18" s="130" t="s">
        <v>537</v>
      </c>
      <c r="C18" s="9"/>
      <c r="D18" s="9"/>
      <c r="E18" s="9">
        <f t="shared" ref="E18:E23" si="5">C18+D18</f>
        <v>0</v>
      </c>
      <c r="F18" s="9"/>
      <c r="G18" s="9"/>
      <c r="H18" s="9">
        <f t="shared" si="3"/>
        <v>0</v>
      </c>
    </row>
    <row r="19" spans="1:8">
      <c r="A19" s="147" t="s">
        <v>538</v>
      </c>
      <c r="B19" s="130" t="s">
        <v>539</v>
      </c>
      <c r="C19" s="9"/>
      <c r="D19" s="9"/>
      <c r="E19" s="9">
        <f t="shared" si="5"/>
        <v>0</v>
      </c>
      <c r="F19" s="9"/>
      <c r="G19" s="9"/>
      <c r="H19" s="9">
        <f t="shared" si="3"/>
        <v>0</v>
      </c>
    </row>
    <row r="20" spans="1:8">
      <c r="A20" s="147" t="s">
        <v>540</v>
      </c>
      <c r="B20" s="130" t="s">
        <v>541</v>
      </c>
      <c r="C20" s="9"/>
      <c r="D20" s="9"/>
      <c r="E20" s="9">
        <f t="shared" si="5"/>
        <v>0</v>
      </c>
      <c r="F20" s="9"/>
      <c r="G20" s="9"/>
      <c r="H20" s="9">
        <f t="shared" si="3"/>
        <v>0</v>
      </c>
    </row>
    <row r="21" spans="1:8">
      <c r="A21" s="147" t="s">
        <v>542</v>
      </c>
      <c r="B21" s="130" t="s">
        <v>543</v>
      </c>
      <c r="C21" s="9"/>
      <c r="D21" s="9"/>
      <c r="E21" s="9">
        <f t="shared" si="5"/>
        <v>0</v>
      </c>
      <c r="F21" s="9"/>
      <c r="G21" s="9"/>
      <c r="H21" s="9">
        <f t="shared" si="3"/>
        <v>0</v>
      </c>
    </row>
    <row r="22" spans="1:8">
      <c r="A22" s="147" t="s">
        <v>544</v>
      </c>
      <c r="B22" s="130" t="s">
        <v>545</v>
      </c>
      <c r="C22" s="9"/>
      <c r="D22" s="9"/>
      <c r="E22" s="9">
        <f t="shared" si="5"/>
        <v>0</v>
      </c>
      <c r="F22" s="9"/>
      <c r="G22" s="9"/>
      <c r="H22" s="9">
        <f t="shared" si="3"/>
        <v>0</v>
      </c>
    </row>
    <row r="23" spans="1:8">
      <c r="A23" s="147" t="s">
        <v>546</v>
      </c>
      <c r="B23" s="130" t="s">
        <v>547</v>
      </c>
      <c r="C23" s="9"/>
      <c r="D23" s="9"/>
      <c r="E23" s="9">
        <f t="shared" si="5"/>
        <v>0</v>
      </c>
      <c r="F23" s="9"/>
      <c r="G23" s="9"/>
      <c r="H23" s="9">
        <f t="shared" si="3"/>
        <v>0</v>
      </c>
    </row>
    <row r="24" spans="1:8" ht="5.0999999999999996" customHeight="1">
      <c r="A24" s="70"/>
      <c r="B24" s="125"/>
      <c r="C24" s="7"/>
      <c r="D24" s="7"/>
      <c r="E24" s="7"/>
      <c r="F24" s="7"/>
      <c r="G24" s="7"/>
      <c r="H24" s="7"/>
    </row>
    <row r="25" spans="1:8" ht="12.75">
      <c r="A25" s="126" t="s">
        <v>548</v>
      </c>
      <c r="B25" s="148"/>
      <c r="C25" s="7">
        <f>SUM(C26:C34)</f>
        <v>0</v>
      </c>
      <c r="D25" s="7">
        <f t="shared" ref="D25:G25" si="6">SUM(D26:D34)</f>
        <v>0</v>
      </c>
      <c r="E25" s="7">
        <f t="shared" si="6"/>
        <v>0</v>
      </c>
      <c r="F25" s="7">
        <f t="shared" si="6"/>
        <v>0</v>
      </c>
      <c r="G25" s="7">
        <f t="shared" si="6"/>
        <v>0</v>
      </c>
      <c r="H25" s="7">
        <f t="shared" si="3"/>
        <v>0</v>
      </c>
    </row>
    <row r="26" spans="1:8">
      <c r="A26" s="147" t="s">
        <v>549</v>
      </c>
      <c r="B26" s="130" t="s">
        <v>550</v>
      </c>
      <c r="C26" s="9"/>
      <c r="D26" s="9"/>
      <c r="E26" s="9">
        <f>C26+D26</f>
        <v>0</v>
      </c>
      <c r="F26" s="9"/>
      <c r="G26" s="9"/>
      <c r="H26" s="9">
        <f t="shared" si="3"/>
        <v>0</v>
      </c>
    </row>
    <row r="27" spans="1:8">
      <c r="A27" s="147" t="s">
        <v>551</v>
      </c>
      <c r="B27" s="130" t="s">
        <v>552</v>
      </c>
      <c r="C27" s="9"/>
      <c r="D27" s="9"/>
      <c r="E27" s="9">
        <f t="shared" ref="E27:E34" si="7">C27+D27</f>
        <v>0</v>
      </c>
      <c r="F27" s="9"/>
      <c r="G27" s="9"/>
      <c r="H27" s="9">
        <f t="shared" si="3"/>
        <v>0</v>
      </c>
    </row>
    <row r="28" spans="1:8">
      <c r="A28" s="147" t="s">
        <v>553</v>
      </c>
      <c r="B28" s="130" t="s">
        <v>554</v>
      </c>
      <c r="C28" s="9"/>
      <c r="D28" s="9"/>
      <c r="E28" s="9">
        <f t="shared" si="7"/>
        <v>0</v>
      </c>
      <c r="F28" s="9"/>
      <c r="G28" s="9"/>
      <c r="H28" s="9">
        <f t="shared" si="3"/>
        <v>0</v>
      </c>
    </row>
    <row r="29" spans="1:8">
      <c r="A29" s="147" t="s">
        <v>555</v>
      </c>
      <c r="B29" s="130" t="s">
        <v>556</v>
      </c>
      <c r="C29" s="9"/>
      <c r="D29" s="9"/>
      <c r="E29" s="9">
        <f t="shared" si="7"/>
        <v>0</v>
      </c>
      <c r="F29" s="9"/>
      <c r="G29" s="9"/>
      <c r="H29" s="9">
        <f t="shared" si="3"/>
        <v>0</v>
      </c>
    </row>
    <row r="30" spans="1:8">
      <c r="A30" s="147" t="s">
        <v>557</v>
      </c>
      <c r="B30" s="130" t="s">
        <v>558</v>
      </c>
      <c r="C30" s="9"/>
      <c r="D30" s="9"/>
      <c r="E30" s="9">
        <f t="shared" si="7"/>
        <v>0</v>
      </c>
      <c r="F30" s="9"/>
      <c r="G30" s="9"/>
      <c r="H30" s="9">
        <f t="shared" si="3"/>
        <v>0</v>
      </c>
    </row>
    <row r="31" spans="1:8">
      <c r="A31" s="147" t="s">
        <v>559</v>
      </c>
      <c r="B31" s="130" t="s">
        <v>560</v>
      </c>
      <c r="C31" s="9"/>
      <c r="D31" s="9"/>
      <c r="E31" s="9">
        <f t="shared" si="7"/>
        <v>0</v>
      </c>
      <c r="F31" s="9"/>
      <c r="G31" s="9"/>
      <c r="H31" s="9">
        <f t="shared" si="3"/>
        <v>0</v>
      </c>
    </row>
    <row r="32" spans="1:8">
      <c r="A32" s="147" t="s">
        <v>561</v>
      </c>
      <c r="B32" s="130" t="s">
        <v>562</v>
      </c>
      <c r="C32" s="9"/>
      <c r="D32" s="9"/>
      <c r="E32" s="9">
        <f t="shared" si="7"/>
        <v>0</v>
      </c>
      <c r="F32" s="9"/>
      <c r="G32" s="9"/>
      <c r="H32" s="9">
        <f t="shared" si="3"/>
        <v>0</v>
      </c>
    </row>
    <row r="33" spans="1:8">
      <c r="A33" s="147" t="s">
        <v>563</v>
      </c>
      <c r="B33" s="130" t="s">
        <v>564</v>
      </c>
      <c r="C33" s="9"/>
      <c r="D33" s="9"/>
      <c r="E33" s="9">
        <f t="shared" si="7"/>
        <v>0</v>
      </c>
      <c r="F33" s="9"/>
      <c r="G33" s="9"/>
      <c r="H33" s="9">
        <f t="shared" si="3"/>
        <v>0</v>
      </c>
    </row>
    <row r="34" spans="1:8">
      <c r="A34" s="147" t="s">
        <v>565</v>
      </c>
      <c r="B34" s="130" t="s">
        <v>566</v>
      </c>
      <c r="C34" s="9"/>
      <c r="D34" s="9"/>
      <c r="E34" s="9">
        <f t="shared" si="7"/>
        <v>0</v>
      </c>
      <c r="F34" s="9"/>
      <c r="G34" s="9"/>
      <c r="H34" s="9">
        <f t="shared" si="3"/>
        <v>0</v>
      </c>
    </row>
    <row r="35" spans="1:8" ht="5.0999999999999996" customHeight="1">
      <c r="A35" s="70"/>
      <c r="B35" s="125"/>
      <c r="C35" s="7"/>
      <c r="D35" s="7"/>
      <c r="E35" s="7"/>
      <c r="F35" s="7"/>
      <c r="G35" s="7"/>
      <c r="H35" s="7"/>
    </row>
    <row r="36" spans="1:8" ht="12.75">
      <c r="A36" s="126" t="s">
        <v>567</v>
      </c>
      <c r="B36" s="148"/>
      <c r="C36" s="7">
        <f>SUM(C37:C40)</f>
        <v>0</v>
      </c>
      <c r="D36" s="7">
        <f t="shared" ref="D36:G36" si="8">SUM(D37:D40)</f>
        <v>0</v>
      </c>
      <c r="E36" s="7">
        <f t="shared" si="8"/>
        <v>0</v>
      </c>
      <c r="F36" s="7">
        <f t="shared" si="8"/>
        <v>0</v>
      </c>
      <c r="G36" s="7">
        <f t="shared" si="8"/>
        <v>0</v>
      </c>
      <c r="H36" s="7">
        <f t="shared" si="3"/>
        <v>0</v>
      </c>
    </row>
    <row r="37" spans="1:8">
      <c r="A37" s="147" t="s">
        <v>568</v>
      </c>
      <c r="B37" s="130" t="s">
        <v>569</v>
      </c>
      <c r="C37" s="9"/>
      <c r="D37" s="9"/>
      <c r="E37" s="9">
        <f>C37+D37</f>
        <v>0</v>
      </c>
      <c r="F37" s="9"/>
      <c r="G37" s="9"/>
      <c r="H37" s="9">
        <f t="shared" si="3"/>
        <v>0</v>
      </c>
    </row>
    <row r="38" spans="1:8" ht="22.5">
      <c r="A38" s="147" t="s">
        <v>570</v>
      </c>
      <c r="B38" s="149" t="s">
        <v>571</v>
      </c>
      <c r="C38" s="9"/>
      <c r="D38" s="9"/>
      <c r="E38" s="9">
        <f t="shared" ref="E38:E40" si="9">C38+D38</f>
        <v>0</v>
      </c>
      <c r="F38" s="9"/>
      <c r="G38" s="9"/>
      <c r="H38" s="9">
        <f t="shared" si="3"/>
        <v>0</v>
      </c>
    </row>
    <row r="39" spans="1:8">
      <c r="A39" s="147" t="s">
        <v>572</v>
      </c>
      <c r="B39" s="130" t="s">
        <v>573</v>
      </c>
      <c r="C39" s="9"/>
      <c r="D39" s="9"/>
      <c r="E39" s="9">
        <f t="shared" si="9"/>
        <v>0</v>
      </c>
      <c r="F39" s="9"/>
      <c r="G39" s="9"/>
      <c r="H39" s="9">
        <f t="shared" si="3"/>
        <v>0</v>
      </c>
    </row>
    <row r="40" spans="1:8">
      <c r="A40" s="147" t="s">
        <v>574</v>
      </c>
      <c r="B40" s="130" t="s">
        <v>575</v>
      </c>
      <c r="C40" s="9"/>
      <c r="D40" s="9"/>
      <c r="E40" s="9">
        <f t="shared" si="9"/>
        <v>0</v>
      </c>
      <c r="F40" s="9"/>
      <c r="G40" s="9"/>
      <c r="H40" s="9">
        <f t="shared" si="3"/>
        <v>0</v>
      </c>
    </row>
    <row r="41" spans="1:8" ht="5.0999999999999996" customHeight="1">
      <c r="A41" s="70"/>
      <c r="B41" s="125"/>
      <c r="C41" s="7"/>
      <c r="D41" s="7"/>
      <c r="E41" s="7"/>
      <c r="F41" s="7"/>
      <c r="G41" s="7"/>
      <c r="H41" s="7"/>
    </row>
    <row r="42" spans="1:8" ht="12.75">
      <c r="A42" s="126" t="s">
        <v>576</v>
      </c>
      <c r="B42" s="148"/>
      <c r="C42" s="7">
        <f>C43+C53+C62+C73</f>
        <v>0</v>
      </c>
      <c r="D42" s="7">
        <f t="shared" ref="D42:G42" si="10">D43+D53+D62+D73</f>
        <v>0</v>
      </c>
      <c r="E42" s="7">
        <f t="shared" si="10"/>
        <v>0</v>
      </c>
      <c r="F42" s="7">
        <f t="shared" si="10"/>
        <v>0</v>
      </c>
      <c r="G42" s="7">
        <f t="shared" si="10"/>
        <v>0</v>
      </c>
      <c r="H42" s="7">
        <f t="shared" si="3"/>
        <v>0</v>
      </c>
    </row>
    <row r="43" spans="1:8" ht="12.75">
      <c r="A43" s="126" t="s">
        <v>516</v>
      </c>
      <c r="B43" s="148"/>
      <c r="C43" s="7">
        <f>SUM(C44:C51)</f>
        <v>0</v>
      </c>
      <c r="D43" s="7">
        <f t="shared" ref="D43:G43" si="11">SUM(D44:D51)</f>
        <v>0</v>
      </c>
      <c r="E43" s="7">
        <f t="shared" si="11"/>
        <v>0</v>
      </c>
      <c r="F43" s="7">
        <f t="shared" si="11"/>
        <v>0</v>
      </c>
      <c r="G43" s="7">
        <f t="shared" si="11"/>
        <v>0</v>
      </c>
      <c r="H43" s="7">
        <f t="shared" si="3"/>
        <v>0</v>
      </c>
    </row>
    <row r="44" spans="1:8">
      <c r="A44" s="147" t="s">
        <v>577</v>
      </c>
      <c r="B44" s="130" t="s">
        <v>518</v>
      </c>
      <c r="C44" s="9"/>
      <c r="D44" s="9"/>
      <c r="E44" s="9">
        <f>C44+D44</f>
        <v>0</v>
      </c>
      <c r="F44" s="9"/>
      <c r="G44" s="9"/>
      <c r="H44" s="9">
        <f t="shared" si="3"/>
        <v>0</v>
      </c>
    </row>
    <row r="45" spans="1:8">
      <c r="A45" s="147" t="s">
        <v>578</v>
      </c>
      <c r="B45" s="130" t="s">
        <v>520</v>
      </c>
      <c r="C45" s="9"/>
      <c r="D45" s="9"/>
      <c r="E45" s="9">
        <f t="shared" ref="E45:E51" si="12">C45+D45</f>
        <v>0</v>
      </c>
      <c r="F45" s="9"/>
      <c r="G45" s="9"/>
      <c r="H45" s="9">
        <f t="shared" si="3"/>
        <v>0</v>
      </c>
    </row>
    <row r="46" spans="1:8">
      <c r="A46" s="147" t="s">
        <v>579</v>
      </c>
      <c r="B46" s="130" t="s">
        <v>522</v>
      </c>
      <c r="C46" s="9"/>
      <c r="D46" s="9"/>
      <c r="E46" s="9">
        <f t="shared" si="12"/>
        <v>0</v>
      </c>
      <c r="F46" s="9"/>
      <c r="G46" s="9"/>
      <c r="H46" s="9">
        <f t="shared" si="3"/>
        <v>0</v>
      </c>
    </row>
    <row r="47" spans="1:8">
      <c r="A47" s="147" t="s">
        <v>580</v>
      </c>
      <c r="B47" s="130" t="s">
        <v>524</v>
      </c>
      <c r="C47" s="9"/>
      <c r="D47" s="9"/>
      <c r="E47" s="9">
        <f t="shared" si="12"/>
        <v>0</v>
      </c>
      <c r="F47" s="9"/>
      <c r="G47" s="9"/>
      <c r="H47" s="9">
        <f t="shared" si="3"/>
        <v>0</v>
      </c>
    </row>
    <row r="48" spans="1:8">
      <c r="A48" s="147" t="s">
        <v>581</v>
      </c>
      <c r="B48" s="130" t="s">
        <v>526</v>
      </c>
      <c r="C48" s="9"/>
      <c r="D48" s="9"/>
      <c r="E48" s="9">
        <f t="shared" si="12"/>
        <v>0</v>
      </c>
      <c r="F48" s="9"/>
      <c r="G48" s="9"/>
      <c r="H48" s="9">
        <f t="shared" si="3"/>
        <v>0</v>
      </c>
    </row>
    <row r="49" spans="1:8">
      <c r="A49" s="147" t="s">
        <v>582</v>
      </c>
      <c r="B49" s="130" t="s">
        <v>528</v>
      </c>
      <c r="C49" s="9"/>
      <c r="D49" s="9"/>
      <c r="E49" s="9">
        <f t="shared" si="12"/>
        <v>0</v>
      </c>
      <c r="F49" s="9"/>
      <c r="G49" s="9"/>
      <c r="H49" s="9">
        <f t="shared" si="3"/>
        <v>0</v>
      </c>
    </row>
    <row r="50" spans="1:8">
      <c r="A50" s="147" t="s">
        <v>583</v>
      </c>
      <c r="B50" s="130" t="s">
        <v>530</v>
      </c>
      <c r="C50" s="9"/>
      <c r="D50" s="9"/>
      <c r="E50" s="9">
        <f t="shared" si="12"/>
        <v>0</v>
      </c>
      <c r="F50" s="9"/>
      <c r="G50" s="9"/>
      <c r="H50" s="9">
        <f t="shared" si="3"/>
        <v>0</v>
      </c>
    </row>
    <row r="51" spans="1:8">
      <c r="A51" s="147" t="s">
        <v>584</v>
      </c>
      <c r="B51" s="130" t="s">
        <v>532</v>
      </c>
      <c r="C51" s="9"/>
      <c r="D51" s="9"/>
      <c r="E51" s="9">
        <f t="shared" si="12"/>
        <v>0</v>
      </c>
      <c r="F51" s="9"/>
      <c r="G51" s="9"/>
      <c r="H51" s="9">
        <f t="shared" si="3"/>
        <v>0</v>
      </c>
    </row>
    <row r="52" spans="1:8" ht="5.0999999999999996" customHeight="1">
      <c r="A52" s="70"/>
      <c r="B52" s="125"/>
      <c r="C52" s="7"/>
      <c r="D52" s="7"/>
      <c r="E52" s="7"/>
      <c r="F52" s="7"/>
      <c r="G52" s="7"/>
      <c r="H52" s="7"/>
    </row>
    <row r="53" spans="1:8" ht="12.75">
      <c r="A53" s="126" t="s">
        <v>533</v>
      </c>
      <c r="B53" s="148"/>
      <c r="C53" s="7">
        <f>SUM(C54:C60)</f>
        <v>0</v>
      </c>
      <c r="D53" s="7">
        <f t="shared" ref="D53:G53" si="13">SUM(D54:D60)</f>
        <v>0</v>
      </c>
      <c r="E53" s="7">
        <f t="shared" si="13"/>
        <v>0</v>
      </c>
      <c r="F53" s="7">
        <f t="shared" si="13"/>
        <v>0</v>
      </c>
      <c r="G53" s="7">
        <f t="shared" si="13"/>
        <v>0</v>
      </c>
      <c r="H53" s="7">
        <f t="shared" si="3"/>
        <v>0</v>
      </c>
    </row>
    <row r="54" spans="1:8">
      <c r="A54" s="147" t="s">
        <v>585</v>
      </c>
      <c r="B54" s="130" t="s">
        <v>535</v>
      </c>
      <c r="C54" s="9"/>
      <c r="D54" s="9"/>
      <c r="E54" s="9">
        <f>C54+D54</f>
        <v>0</v>
      </c>
      <c r="F54" s="9"/>
      <c r="G54" s="9"/>
      <c r="H54" s="9">
        <f t="shared" si="3"/>
        <v>0</v>
      </c>
    </row>
    <row r="55" spans="1:8">
      <c r="A55" s="147" t="s">
        <v>586</v>
      </c>
      <c r="B55" s="130" t="s">
        <v>537</v>
      </c>
      <c r="C55" s="9"/>
      <c r="D55" s="9"/>
      <c r="E55" s="9">
        <f t="shared" ref="E55:E60" si="14">C55+D55</f>
        <v>0</v>
      </c>
      <c r="F55" s="9"/>
      <c r="G55" s="9"/>
      <c r="H55" s="9">
        <f t="shared" si="3"/>
        <v>0</v>
      </c>
    </row>
    <row r="56" spans="1:8">
      <c r="A56" s="147" t="s">
        <v>587</v>
      </c>
      <c r="B56" s="130" t="s">
        <v>539</v>
      </c>
      <c r="C56" s="9"/>
      <c r="D56" s="9"/>
      <c r="E56" s="9">
        <f t="shared" si="14"/>
        <v>0</v>
      </c>
      <c r="F56" s="9"/>
      <c r="G56" s="9"/>
      <c r="H56" s="9">
        <f t="shared" si="3"/>
        <v>0</v>
      </c>
    </row>
    <row r="57" spans="1:8">
      <c r="A57" s="147" t="s">
        <v>588</v>
      </c>
      <c r="B57" s="130" t="s">
        <v>541</v>
      </c>
      <c r="C57" s="9"/>
      <c r="D57" s="9"/>
      <c r="E57" s="9">
        <f t="shared" si="14"/>
        <v>0</v>
      </c>
      <c r="F57" s="9"/>
      <c r="G57" s="9"/>
      <c r="H57" s="9">
        <f t="shared" si="3"/>
        <v>0</v>
      </c>
    </row>
    <row r="58" spans="1:8">
      <c r="A58" s="147" t="s">
        <v>589</v>
      </c>
      <c r="B58" s="130" t="s">
        <v>543</v>
      </c>
      <c r="C58" s="9"/>
      <c r="D58" s="9"/>
      <c r="E58" s="9">
        <f t="shared" si="14"/>
        <v>0</v>
      </c>
      <c r="F58" s="9"/>
      <c r="G58" s="9"/>
      <c r="H58" s="9">
        <f t="shared" si="3"/>
        <v>0</v>
      </c>
    </row>
    <row r="59" spans="1:8">
      <c r="A59" s="147" t="s">
        <v>590</v>
      </c>
      <c r="B59" s="130" t="s">
        <v>545</v>
      </c>
      <c r="C59" s="9"/>
      <c r="D59" s="9"/>
      <c r="E59" s="9">
        <f t="shared" si="14"/>
        <v>0</v>
      </c>
      <c r="F59" s="9"/>
      <c r="G59" s="9"/>
      <c r="H59" s="9">
        <f t="shared" si="3"/>
        <v>0</v>
      </c>
    </row>
    <row r="60" spans="1:8">
      <c r="A60" s="147" t="s">
        <v>591</v>
      </c>
      <c r="B60" s="130" t="s">
        <v>547</v>
      </c>
      <c r="C60" s="9"/>
      <c r="D60" s="9"/>
      <c r="E60" s="9">
        <f t="shared" si="14"/>
        <v>0</v>
      </c>
      <c r="F60" s="9"/>
      <c r="G60" s="9"/>
      <c r="H60" s="9">
        <f t="shared" si="3"/>
        <v>0</v>
      </c>
    </row>
    <row r="61" spans="1:8" ht="5.0999999999999996" customHeight="1">
      <c r="A61" s="70"/>
      <c r="B61" s="125"/>
      <c r="C61" s="7"/>
      <c r="D61" s="7"/>
      <c r="E61" s="7"/>
      <c r="F61" s="7"/>
      <c r="G61" s="7"/>
      <c r="H61" s="7"/>
    </row>
    <row r="62" spans="1:8" ht="12.75">
      <c r="A62" s="126" t="s">
        <v>548</v>
      </c>
      <c r="B62" s="148"/>
      <c r="C62" s="7">
        <f>SUM(C63:C71)</f>
        <v>0</v>
      </c>
      <c r="D62" s="7">
        <f t="shared" ref="D62:G62" si="15">SUM(D63:D71)</f>
        <v>0</v>
      </c>
      <c r="E62" s="7">
        <f t="shared" si="15"/>
        <v>0</v>
      </c>
      <c r="F62" s="7">
        <f t="shared" si="15"/>
        <v>0</v>
      </c>
      <c r="G62" s="7">
        <f t="shared" si="15"/>
        <v>0</v>
      </c>
      <c r="H62" s="7">
        <f t="shared" si="3"/>
        <v>0</v>
      </c>
    </row>
    <row r="63" spans="1:8">
      <c r="A63" s="147" t="s">
        <v>592</v>
      </c>
      <c r="B63" s="130" t="s">
        <v>550</v>
      </c>
      <c r="C63" s="9"/>
      <c r="D63" s="9"/>
      <c r="E63" s="9">
        <f>C63+D63</f>
        <v>0</v>
      </c>
      <c r="F63" s="9"/>
      <c r="G63" s="9"/>
      <c r="H63" s="9">
        <f t="shared" si="3"/>
        <v>0</v>
      </c>
    </row>
    <row r="64" spans="1:8">
      <c r="A64" s="147" t="s">
        <v>593</v>
      </c>
      <c r="B64" s="130" t="s">
        <v>552</v>
      </c>
      <c r="C64" s="9"/>
      <c r="D64" s="9"/>
      <c r="E64" s="9">
        <f t="shared" ref="E64:E71" si="16">C64+D64</f>
        <v>0</v>
      </c>
      <c r="F64" s="9"/>
      <c r="G64" s="9"/>
      <c r="H64" s="9">
        <f t="shared" si="3"/>
        <v>0</v>
      </c>
    </row>
    <row r="65" spans="1:8">
      <c r="A65" s="147" t="s">
        <v>594</v>
      </c>
      <c r="B65" s="130" t="s">
        <v>554</v>
      </c>
      <c r="C65" s="9"/>
      <c r="D65" s="9"/>
      <c r="E65" s="9">
        <f t="shared" si="16"/>
        <v>0</v>
      </c>
      <c r="F65" s="9"/>
      <c r="G65" s="9"/>
      <c r="H65" s="9">
        <f t="shared" si="3"/>
        <v>0</v>
      </c>
    </row>
    <row r="66" spans="1:8">
      <c r="A66" s="147" t="s">
        <v>595</v>
      </c>
      <c r="B66" s="130" t="s">
        <v>556</v>
      </c>
      <c r="C66" s="9"/>
      <c r="D66" s="9"/>
      <c r="E66" s="9">
        <f t="shared" si="16"/>
        <v>0</v>
      </c>
      <c r="F66" s="9"/>
      <c r="G66" s="9"/>
      <c r="H66" s="9">
        <f t="shared" si="3"/>
        <v>0</v>
      </c>
    </row>
    <row r="67" spans="1:8">
      <c r="A67" s="147" t="s">
        <v>596</v>
      </c>
      <c r="B67" s="130" t="s">
        <v>558</v>
      </c>
      <c r="C67" s="9"/>
      <c r="D67" s="9"/>
      <c r="E67" s="9">
        <f t="shared" si="16"/>
        <v>0</v>
      </c>
      <c r="F67" s="9"/>
      <c r="G67" s="9"/>
      <c r="H67" s="9">
        <f t="shared" si="3"/>
        <v>0</v>
      </c>
    </row>
    <row r="68" spans="1:8">
      <c r="A68" s="147" t="s">
        <v>597</v>
      </c>
      <c r="B68" s="130" t="s">
        <v>560</v>
      </c>
      <c r="C68" s="9"/>
      <c r="D68" s="9"/>
      <c r="E68" s="9">
        <f t="shared" si="16"/>
        <v>0</v>
      </c>
      <c r="F68" s="9"/>
      <c r="G68" s="9"/>
      <c r="H68" s="9">
        <f t="shared" si="3"/>
        <v>0</v>
      </c>
    </row>
    <row r="69" spans="1:8">
      <c r="A69" s="147" t="s">
        <v>598</v>
      </c>
      <c r="B69" s="130" t="s">
        <v>562</v>
      </c>
      <c r="C69" s="9"/>
      <c r="D69" s="9"/>
      <c r="E69" s="9">
        <f t="shared" si="16"/>
        <v>0</v>
      </c>
      <c r="F69" s="9"/>
      <c r="G69" s="9"/>
      <c r="H69" s="9">
        <f t="shared" si="3"/>
        <v>0</v>
      </c>
    </row>
    <row r="70" spans="1:8">
      <c r="A70" s="147" t="s">
        <v>599</v>
      </c>
      <c r="B70" s="130" t="s">
        <v>564</v>
      </c>
      <c r="C70" s="9"/>
      <c r="D70" s="9"/>
      <c r="E70" s="9">
        <f t="shared" si="16"/>
        <v>0</v>
      </c>
      <c r="F70" s="9"/>
      <c r="G70" s="9"/>
      <c r="H70" s="9">
        <f t="shared" si="3"/>
        <v>0</v>
      </c>
    </row>
    <row r="71" spans="1:8">
      <c r="A71" s="147" t="s">
        <v>600</v>
      </c>
      <c r="B71" s="130" t="s">
        <v>566</v>
      </c>
      <c r="C71" s="9"/>
      <c r="D71" s="9"/>
      <c r="E71" s="9">
        <f t="shared" si="16"/>
        <v>0</v>
      </c>
      <c r="F71" s="9"/>
      <c r="G71" s="9"/>
      <c r="H71" s="9">
        <f t="shared" si="3"/>
        <v>0</v>
      </c>
    </row>
    <row r="72" spans="1:8" ht="5.0999999999999996" customHeight="1">
      <c r="A72" s="70"/>
      <c r="B72" s="125"/>
      <c r="C72" s="7"/>
      <c r="D72" s="7"/>
      <c r="E72" s="7"/>
      <c r="F72" s="7"/>
      <c r="G72" s="7"/>
      <c r="H72" s="7"/>
    </row>
    <row r="73" spans="1:8" ht="12.75">
      <c r="A73" s="126" t="s">
        <v>567</v>
      </c>
      <c r="B73" s="148"/>
      <c r="C73" s="7">
        <f>SUM(C74:C77)</f>
        <v>0</v>
      </c>
      <c r="D73" s="7">
        <f t="shared" ref="D73:G73" si="17">SUM(D74:D77)</f>
        <v>0</v>
      </c>
      <c r="E73" s="7">
        <f t="shared" si="17"/>
        <v>0</v>
      </c>
      <c r="F73" s="7">
        <f t="shared" si="17"/>
        <v>0</v>
      </c>
      <c r="G73" s="7">
        <f t="shared" si="17"/>
        <v>0</v>
      </c>
      <c r="H73" s="7">
        <f t="shared" ref="H73:H77" si="18">E73-F73</f>
        <v>0</v>
      </c>
    </row>
    <row r="74" spans="1:8">
      <c r="A74" s="147" t="s">
        <v>601</v>
      </c>
      <c r="B74" s="130" t="s">
        <v>569</v>
      </c>
      <c r="C74" s="9"/>
      <c r="D74" s="9"/>
      <c r="E74" s="9">
        <f>C74+D74</f>
        <v>0</v>
      </c>
      <c r="F74" s="9"/>
      <c r="G74" s="9"/>
      <c r="H74" s="9">
        <f t="shared" si="18"/>
        <v>0</v>
      </c>
    </row>
    <row r="75" spans="1:8" ht="22.5">
      <c r="A75" s="147" t="s">
        <v>602</v>
      </c>
      <c r="B75" s="149" t="s">
        <v>571</v>
      </c>
      <c r="C75" s="9"/>
      <c r="D75" s="9"/>
      <c r="E75" s="9">
        <f t="shared" ref="E75:E77" si="19">C75+D75</f>
        <v>0</v>
      </c>
      <c r="F75" s="9"/>
      <c r="G75" s="9"/>
      <c r="H75" s="9">
        <f t="shared" si="18"/>
        <v>0</v>
      </c>
    </row>
    <row r="76" spans="1:8">
      <c r="A76" s="147" t="s">
        <v>603</v>
      </c>
      <c r="B76" s="130" t="s">
        <v>573</v>
      </c>
      <c r="C76" s="9"/>
      <c r="D76" s="9"/>
      <c r="E76" s="9">
        <f t="shared" si="19"/>
        <v>0</v>
      </c>
      <c r="F76" s="9"/>
      <c r="G76" s="9"/>
      <c r="H76" s="9">
        <f t="shared" si="18"/>
        <v>0</v>
      </c>
    </row>
    <row r="77" spans="1:8">
      <c r="A77" s="147" t="s">
        <v>604</v>
      </c>
      <c r="B77" s="130" t="s">
        <v>575</v>
      </c>
      <c r="C77" s="9"/>
      <c r="D77" s="9"/>
      <c r="E77" s="9">
        <f t="shared" si="19"/>
        <v>0</v>
      </c>
      <c r="F77" s="9"/>
      <c r="G77" s="9"/>
      <c r="H77" s="9">
        <f t="shared" si="18"/>
        <v>0</v>
      </c>
    </row>
    <row r="78" spans="1:8" ht="5.0999999999999996" customHeight="1">
      <c r="A78" s="70"/>
      <c r="B78" s="125"/>
      <c r="C78" s="7"/>
      <c r="D78" s="7"/>
      <c r="E78" s="7"/>
      <c r="F78" s="7"/>
      <c r="G78" s="7"/>
      <c r="H78" s="7"/>
    </row>
    <row r="79" spans="1:8" ht="12.75">
      <c r="A79" s="126" t="s">
        <v>500</v>
      </c>
      <c r="B79" s="148"/>
      <c r="C79" s="7">
        <f>C5+C42</f>
        <v>0</v>
      </c>
      <c r="D79" s="7">
        <f t="shared" ref="D79:H79" si="20">D5+D42</f>
        <v>0</v>
      </c>
      <c r="E79" s="7">
        <f t="shared" si="20"/>
        <v>0</v>
      </c>
      <c r="F79" s="7">
        <f t="shared" si="20"/>
        <v>0</v>
      </c>
      <c r="G79" s="7">
        <f t="shared" si="20"/>
        <v>0</v>
      </c>
      <c r="H79" s="7">
        <f t="shared" si="20"/>
        <v>0</v>
      </c>
    </row>
    <row r="80" spans="1:8" ht="5.0999999999999996" customHeight="1">
      <c r="A80" s="81"/>
      <c r="B80" s="150"/>
      <c r="C80" s="83"/>
      <c r="D80" s="83"/>
      <c r="E80" s="83"/>
      <c r="F80" s="83"/>
      <c r="G80" s="83"/>
      <c r="H80" s="83"/>
    </row>
  </sheetData>
  <mergeCells count="15">
    <mergeCell ref="A62:B62"/>
    <mergeCell ref="A73:B73"/>
    <mergeCell ref="A79:B79"/>
    <mergeCell ref="A16:B16"/>
    <mergeCell ref="A25:B25"/>
    <mergeCell ref="A36:B36"/>
    <mergeCell ref="A42:B42"/>
    <mergeCell ref="A43:B43"/>
    <mergeCell ref="A53:B53"/>
    <mergeCell ref="A1:H1"/>
    <mergeCell ref="A2:B2"/>
    <mergeCell ref="C2:G2"/>
    <mergeCell ref="A3:B3"/>
    <mergeCell ref="A5:B5"/>
    <mergeCell ref="A6:B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Hoja1</vt:lpstr>
      <vt:lpstr>F1</vt:lpstr>
      <vt:lpstr>F2</vt:lpstr>
      <vt:lpstr>F3</vt:lpstr>
      <vt:lpstr>F4</vt:lpstr>
      <vt:lpstr>F5</vt:lpstr>
      <vt:lpstr>F6a</vt:lpstr>
      <vt:lpstr>F6b</vt:lpstr>
      <vt:lpstr>F6c</vt:lpstr>
      <vt:lpstr>F6d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Comudaj</cp:lastModifiedBy>
  <dcterms:created xsi:type="dcterms:W3CDTF">2017-01-11T17:17:46Z</dcterms:created>
  <dcterms:modified xsi:type="dcterms:W3CDTF">2022-04-27T17:38:38Z</dcterms:modified>
</cp:coreProperties>
</file>