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os 2022 MANUEL MTZ\CUENTA PUBLICA 2022\2do trimestre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4" i="1" l="1"/>
  <c r="G9" i="1"/>
  <c r="K27" i="1" l="1"/>
  <c r="J27" i="1"/>
  <c r="I27" i="1"/>
  <c r="H27" i="1"/>
  <c r="G27" i="1"/>
  <c r="K19" i="1"/>
  <c r="J19" i="1"/>
  <c r="I19" i="1"/>
  <c r="H19" i="1"/>
  <c r="G19" i="1"/>
  <c r="M27" i="1" l="1"/>
  <c r="M24" i="1"/>
  <c r="M19" i="1"/>
  <c r="M9" i="1"/>
  <c r="K29" i="1"/>
  <c r="I29" i="1"/>
  <c r="H29" i="1"/>
  <c r="J29" i="1"/>
  <c r="G29" i="1"/>
  <c r="L27" i="1"/>
  <c r="L24" i="1"/>
  <c r="L19" i="1"/>
  <c r="L9" i="1"/>
  <c r="L29" i="1" l="1"/>
  <c r="M29" i="1"/>
</calcChain>
</file>

<file path=xl/sharedStrings.xml><?xml version="1.0" encoding="utf-8"?>
<sst xmlns="http://schemas.openxmlformats.org/spreadsheetml/2006/main" count="32" uniqueCount="32">
  <si>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</si>
  <si>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</si>
  <si>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</si>
  <si>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</si>
  <si>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</si>
  <si>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</si>
  <si>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</si>
  <si>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</si>
  <si>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</si>
  <si>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</si>
  <si>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</si>
  <si>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</si>
  <si>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</si>
  <si>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</si>
  <si>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</si>
  <si>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</si>
  <si>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</si>
  <si>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</si>
  <si>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</si>
  <si>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</si>
  <si>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</si>
  <si>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E0035</t>
  </si>
  <si>
    <t>DIRECCION GENERAL DE ACTIVACIÓN FÍSICA</t>
  </si>
  <si>
    <t>Muebles d oficina y estanteria</t>
  </si>
  <si>
    <t>Muebles de oficina y estantería</t>
  </si>
  <si>
    <t>Computadoras y equipo periférico</t>
  </si>
  <si>
    <t>Equipo de audio y de video</t>
  </si>
  <si>
    <t>Aparatos deportivos</t>
  </si>
  <si>
    <t>Otro equipo de transporte</t>
  </si>
  <si>
    <t>Equipo de comunicación y telecomunicacion</t>
  </si>
  <si>
    <t>Herramientas y maquinas -herramienta</t>
  </si>
  <si>
    <t>Comisión Municipal del Deporte y Atención a la Juventud del Municipio de Uriangato, Guanajuato.
Programas y Proyectos de Inversión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</si>
</sst>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tabSelected="1" topLeftCell="A5" workbookViewId="0">
      <selection activeCell="A17" sqref="A17:M17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31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0</v>
      </c>
      <c r="H9" s="36">
        <v>0</v>
      </c>
      <c r="I9" s="36">
        <v>-1899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5111</v>
      </c>
      <c r="F10" s="30" t="s">
        <v>24</v>
      </c>
      <c r="G10" s="35">
        <f>+H10</f>
        <v>0</v>
      </c>
      <c r="H10" s="36">
        <v>0</v>
      </c>
      <c r="I10" s="36">
        <v>1899</v>
      </c>
      <c r="J10" s="36">
        <v>1899</v>
      </c>
      <c r="K10" s="36">
        <v>1899</v>
      </c>
      <c r="L10" s="37">
        <f>IFERROR(K10/H10,0)</f>
        <v>0</v>
      </c>
      <c r="M10" s="38">
        <f>IFERROR(K10/I10,0)</f>
        <v>1</v>
      </c>
    </row>
    <row r="11" spans="2:13" x14ac:dyDescent="0.2">
      <c r="B11" s="32"/>
      <c r="C11" s="33"/>
      <c r="D11" s="34"/>
      <c r="E11" s="29">
        <v>5151</v>
      </c>
      <c r="F11" s="30" t="s">
        <v>25</v>
      </c>
      <c r="G11" s="35">
        <f>+H11</f>
        <v>15000</v>
      </c>
      <c r="H11" s="36">
        <v>15000</v>
      </c>
      <c r="I11" s="36">
        <v>15000</v>
      </c>
      <c r="J11" s="36">
        <v>4210</v>
      </c>
      <c r="K11" s="36">
        <v>4210</v>
      </c>
      <c r="L11" s="37">
        <f>IFERROR(K11/H11,0)</f>
        <v>0.28066666666666668</v>
      </c>
      <c r="M11" s="38">
        <f>IFERROR(K11/I11,0)</f>
        <v>0.28066666666666668</v>
      </c>
    </row>
    <row r="12" spans="2:13" x14ac:dyDescent="0.2">
      <c r="B12" s="32"/>
      <c r="C12" s="33"/>
      <c r="D12" s="34"/>
      <c r="E12" s="29">
        <v>5211</v>
      </c>
      <c r="F12" s="30" t="s">
        <v>26</v>
      </c>
      <c r="G12" s="35">
        <f>+H12</f>
        <v>1000</v>
      </c>
      <c r="H12" s="36">
        <v>1000</v>
      </c>
      <c r="I12" s="36">
        <v>1000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5221</v>
      </c>
      <c r="F13" s="30" t="s">
        <v>27</v>
      </c>
      <c r="G13" s="35">
        <f>+H13</f>
        <v>1000</v>
      </c>
      <c r="H13" s="36">
        <v>1000</v>
      </c>
      <c r="I13" s="36">
        <v>1000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/>
      <c r="C14" s="33"/>
      <c r="D14" s="34"/>
      <c r="E14" s="29">
        <v>5491</v>
      </c>
      <c r="F14" s="30" t="s">
        <v>28</v>
      </c>
      <c r="G14" s="35">
        <f>+H14</f>
        <v>1000</v>
      </c>
      <c r="H14" s="36">
        <v>1000</v>
      </c>
      <c r="I14" s="36">
        <v>35000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5651</v>
      </c>
      <c r="F15" s="30" t="s">
        <v>29</v>
      </c>
      <c r="G15" s="35">
        <f>+H15</f>
        <v>1000</v>
      </c>
      <c r="H15" s="36">
        <v>1000</v>
      </c>
      <c r="I15" s="36">
        <v>1000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/>
      <c r="C16" s="33"/>
      <c r="D16" s="34"/>
      <c r="E16" s="29">
        <v>5671</v>
      </c>
      <c r="F16" s="30" t="s">
        <v>30</v>
      </c>
      <c r="G16" s="35">
        <f>+H16</f>
        <v>25017.43</v>
      </c>
      <c r="H16" s="36">
        <v>25017.43</v>
      </c>
      <c r="I16" s="36">
        <v>25017.43</v>
      </c>
      <c r="J16" s="36">
        <v>9187.7900000000009</v>
      </c>
      <c r="K16" s="36">
        <v>9187.7900000000009</v>
      </c>
      <c r="L16" s="37">
        <f>IFERROR(K16/H16,0)</f>
        <v>0.3672555494309368</v>
      </c>
      <c r="M16" s="38">
        <f>IFERROR(K16/I16,0)</f>
        <v>0.3672555494309368</v>
      </c>
    </row>
    <row r="17" spans="2:13" x14ac:dyDescent="0.2">
      <c r="B17" s="32"/>
      <c r="C17" s="33"/>
      <c r="D17" s="34"/>
      <c r="E17" s="39"/>
      <c r="F17" s="40"/>
      <c r="G17" s="44"/>
      <c r="H17" s="44"/>
      <c r="I17" s="44"/>
      <c r="J17" s="44"/>
      <c r="K17" s="44"/>
      <c r="L17" s="41"/>
      <c r="M17" s="42"/>
    </row>
    <row r="18" spans="2:13" x14ac:dyDescent="0.2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67" t="s">
        <v>14</v>
      </c>
      <c r="C19" s="68"/>
      <c r="D19" s="68"/>
      <c r="E19" s="68"/>
      <c r="F19" s="68"/>
      <c r="G19" s="7">
        <f>SUM(G9:G16)</f>
        <v>44017.43</v>
      </c>
      <c r="H19" s="7">
        <f>SUM(H9:H16)</f>
        <v>44017.43</v>
      </c>
      <c r="I19" s="7">
        <f>SUM(I9:I16)</f>
        <v>78017.429999999993</v>
      </c>
      <c r="J19" s="7">
        <f>SUM(J9:J16)</f>
        <v>15296.79</v>
      </c>
      <c r="K19" s="7">
        <f>SUM(K9:K16)</f>
        <v>15296.79</v>
      </c>
      <c r="L19" s="8">
        <f>IFERROR(K19/H19,0)</f>
        <v>0.34751665419812106</v>
      </c>
      <c r="M19" s="9">
        <f>IFERROR(K19/I19,0)</f>
        <v>0.19606887845446846</v>
      </c>
    </row>
    <row r="20" spans="2:13" ht="4.9000000000000004" customHeight="1" x14ac:dyDescent="0.2">
      <c r="B20" s="32"/>
      <c r="C20" s="33"/>
      <c r="D20" s="27"/>
      <c r="E20" s="43"/>
      <c r="F20" s="27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69" t="s">
        <v>15</v>
      </c>
      <c r="C21" s="66"/>
      <c r="D21" s="66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13.15" customHeight="1" x14ac:dyDescent="0.2">
      <c r="B22" s="25"/>
      <c r="C22" s="66" t="s">
        <v>16</v>
      </c>
      <c r="D22" s="66"/>
      <c r="E22" s="21"/>
      <c r="F22" s="26"/>
      <c r="G22" s="27"/>
      <c r="H22" s="27"/>
      <c r="I22" s="27"/>
      <c r="J22" s="27"/>
      <c r="K22" s="27"/>
      <c r="L22" s="27"/>
      <c r="M22" s="28"/>
    </row>
    <row r="23" spans="2:13" ht="6" customHeight="1" x14ac:dyDescent="0.2">
      <c r="B23" s="45"/>
      <c r="C23" s="46"/>
      <c r="D23" s="46"/>
      <c r="E23" s="39"/>
      <c r="F23" s="46"/>
      <c r="G23" s="27"/>
      <c r="H23" s="27"/>
      <c r="I23" s="27"/>
      <c r="J23" s="27"/>
      <c r="K23" s="27"/>
      <c r="L23" s="27"/>
      <c r="M23" s="28"/>
    </row>
    <row r="24" spans="2:13" x14ac:dyDescent="0.2">
      <c r="B24" s="32"/>
      <c r="C24" s="33"/>
      <c r="D24" s="27"/>
      <c r="E24" s="43"/>
      <c r="F24" s="27"/>
      <c r="G24" s="35">
        <f>+H24</f>
        <v>0</v>
      </c>
      <c r="H24" s="36">
        <v>0</v>
      </c>
      <c r="I24" s="36">
        <v>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/>
      <c r="C25" s="33"/>
      <c r="D25" s="27"/>
      <c r="E25" s="43"/>
      <c r="F25" s="27"/>
      <c r="G25" s="44"/>
      <c r="H25" s="44"/>
      <c r="I25" s="44"/>
      <c r="J25" s="44"/>
      <c r="K25" s="44"/>
      <c r="L25" s="41"/>
      <c r="M25" s="42"/>
    </row>
    <row r="26" spans="2:13" x14ac:dyDescent="0.2">
      <c r="B26" s="47"/>
      <c r="C26" s="48"/>
      <c r="D26" s="49"/>
      <c r="E26" s="50"/>
      <c r="F26" s="49"/>
      <c r="G26" s="49"/>
      <c r="H26" s="49"/>
      <c r="I26" s="49"/>
      <c r="J26" s="49"/>
      <c r="K26" s="49"/>
      <c r="L26" s="49"/>
      <c r="M26" s="51"/>
    </row>
    <row r="27" spans="2:13" x14ac:dyDescent="0.2">
      <c r="B27" s="67" t="s">
        <v>17</v>
      </c>
      <c r="C27" s="68"/>
      <c r="D27" s="68"/>
      <c r="E27" s="68"/>
      <c r="F27" s="68"/>
      <c r="G27" s="7">
        <f>SUM(G24:G24)</f>
        <v>0</v>
      </c>
      <c r="H27" s="7">
        <f>SUM(H24:H24)</f>
        <v>0</v>
      </c>
      <c r="I27" s="7">
        <f>SUM(I24:I24)</f>
        <v>0</v>
      </c>
      <c r="J27" s="7">
        <f>SUM(J24:J24)</f>
        <v>0</v>
      </c>
      <c r="K27" s="7">
        <f>SUM(K24:K24)</f>
        <v>0</v>
      </c>
      <c r="L27" s="8">
        <f>IFERROR(K27/H27,0)</f>
        <v>0</v>
      </c>
      <c r="M27" s="9">
        <f>IFERROR(K27/I27,0)</f>
        <v>0</v>
      </c>
    </row>
    <row r="28" spans="2:13" x14ac:dyDescent="0.2">
      <c r="B28" s="4"/>
      <c r="C28" s="5"/>
      <c r="D28" s="2"/>
      <c r="E28" s="6"/>
      <c r="F28" s="2"/>
      <c r="G28" s="2"/>
      <c r="H28" s="2"/>
      <c r="I28" s="2"/>
      <c r="J28" s="2"/>
      <c r="K28" s="2"/>
      <c r="L28" s="2"/>
      <c r="M28" s="3"/>
    </row>
    <row r="29" spans="2:13" x14ac:dyDescent="0.2">
      <c r="B29" s="52" t="s">
        <v>18</v>
      </c>
      <c r="C29" s="53"/>
      <c r="D29" s="53"/>
      <c r="E29" s="53"/>
      <c r="F29" s="53"/>
      <c r="G29" s="10">
        <f>+G19+G27</f>
        <v>44017.43</v>
      </c>
      <c r="H29" s="10">
        <f>+H19+H27</f>
        <v>44017.43</v>
      </c>
      <c r="I29" s="10">
        <f>+I19+I27</f>
        <v>78017.429999999993</v>
      </c>
      <c r="J29" s="10">
        <f>+J19+J27</f>
        <v>15296.79</v>
      </c>
      <c r="K29" s="10">
        <f>+K19+K27</f>
        <v>15296.79</v>
      </c>
      <c r="L29" s="11">
        <f>IFERROR(K29/H29,0)</f>
        <v>0.34751665419812106</v>
      </c>
      <c r="M29" s="12">
        <f>IFERROR(K29/I29,0)</f>
        <v>0.19606887845446846</v>
      </c>
    </row>
    <row r="30" spans="2:13" x14ac:dyDescent="0.2">
      <c r="B30" s="13"/>
      <c r="C30" s="14"/>
      <c r="D30" s="14"/>
      <c r="E30" s="15"/>
      <c r="F30" s="14"/>
      <c r="G30" s="14"/>
      <c r="H30" s="14"/>
      <c r="I30" s="14"/>
      <c r="J30" s="14"/>
      <c r="K30" s="14"/>
      <c r="L30" s="14"/>
      <c r="M30" s="16"/>
    </row>
    <row r="31" spans="2:13" ht="15" x14ac:dyDescent="0.25">
      <c r="B31" s="17" t="s">
        <v>19</v>
      </c>
      <c r="C31" s="17"/>
      <c r="D31" s="18"/>
      <c r="E31" s="19"/>
      <c r="F31" s="18"/>
      <c r="G31" s="18"/>
      <c r="H31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9:F29"/>
    <mergeCell ref="K3:K5"/>
    <mergeCell ref="L3:M3"/>
    <mergeCell ref="L4:L5"/>
    <mergeCell ref="M4:M5"/>
    <mergeCell ref="B6:D6"/>
    <mergeCell ref="J6:K6"/>
    <mergeCell ref="C7:D7"/>
    <mergeCell ref="B19:F19"/>
    <mergeCell ref="B21:D21"/>
    <mergeCell ref="C22:D22"/>
    <mergeCell ref="B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2022-07-27T16:19:22Z</dcterms:modified>
</cp:coreProperties>
</file>