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<sst xmlns="http://schemas.openxmlformats.org/spreadsheetml/2006/main" count="934" uniqueCount="635">
  <si>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</si>
  <si>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</si>
  <si>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</si>
  <si>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</si>
  <si>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</si>
  <si>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</si>
  <si>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</si>
  <si>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</si>
  <si>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</si>
  <si>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</si>
  <si>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</si>
  <si>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</si>
  <si>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</si>
  <si>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</si>
  <si>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</si>
  <si>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</si>
  <si>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</si>
  <si>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</si>
  <si>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</si>
  <si>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</si>
  <si>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</si>
  <si>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</si>
  <si>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</si>
  <si>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</si>
  <si>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</si>
  <si>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</si>
  <si>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</si>
  <si>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</si>
  <si>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</si>
  <si>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</si>
  <si>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</si>
  <si>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</si>
  <si>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</si>
  <si>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</si>
  <si>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</si>
  <si>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</si>
  <si>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</si>
  <si>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</si>
  <si>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</si>
  <si>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</si>
  <si>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</si>
  <si>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</si>
  <si>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</si>
  <si>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</si>
  <si>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</si>
  <si>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</si>
  <si>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</si>
  <si>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</si>
  <si>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</si>
  <si>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</si>
  <si>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</si>
  <si>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</si>
  <si>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</si>
  <si>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</si>
  <si>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</si>
  <si>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</si>
  <si>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</si>
  <si>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</si>
  <si>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</si>
  <si>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</si>
  <si>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</si>
  <si>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</si>
  <si>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</si>
  <si>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</si>
  <si>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</si>
  <si>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</si>
  <si>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</si>
  <si>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</si>
  <si>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</si>
  <si>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</si>
  <si>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</si>
  <si>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</si>
  <si>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</si>
  <si>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</si>
  <si>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</si>
  <si>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</si>
  <si>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</si>
  <si>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</si>
  <si>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</si>
  <si>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</si>
  <si>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</si>
  <si>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</si>
  <si>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</si>
  <si>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</si>
  <si>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</si>
  <si>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</si>
  <si>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</si>
  <si>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</si>
  <si>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</si>
  <si>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</si>
  <si>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</si>
  <si>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</si>
  <si>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</si>
  <si>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</si>
  <si>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</si>
  <si>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</si>
  <si>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</si>
  <si>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</si>
  <si>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</si>
  <si>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</si>
  <si>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</si>
  <si>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</si>
  <si>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</si>
  <si>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</si>
  <si>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</si>
  <si>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</si>
  <si>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</si>
  <si>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</si>
  <si>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</si>
  <si>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</si>
  <si>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</si>
  <si>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</si>
  <si>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</si>
  <si>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</si>
  <si>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</si>
  <si>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</si>
  <si>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</si>
  <si>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</si>
  <si>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</si>
  <si>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</si>
  <si>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</si>
  <si>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</si>
  <si>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</si>
  <si>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</si>
  <si>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</si>
  <si>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</si>
  <si>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</si>
  <si>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</si>
  <si>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</si>
  <si>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</si>
  <si>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</si>
  <si>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</si>
  <si>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</si>
  <si>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</si>
  <si>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</si>
  <si>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</si>
  <si>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</si>
  <si>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</si>
  <si>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</si>
  <si>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</si>
  <si>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</si>
  <si>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</si>
  <si>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</si>
  <si>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</si>
  <si>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</si>
  <si>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</si>
  <si>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</si>
  <si>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</si>
  <si>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</si>
  <si>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</si>
  <si>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</si>
  <si>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</si>
  <si>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</si>
  <si>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</si>
  <si>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</si>
  <si>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</si>
  <si>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</si>
  <si>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</si>
  <si>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</si>
  <si>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</si>
  <si>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</si>
  <si>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</si>
  <si>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</si>
  <si>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</si>
  <si>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</si>
  <si>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</si>
  <si>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</si>
  <si>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</si>
  <si>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</si>
  <si>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</si>
  <si>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</si>
  <si>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</si>
  <si>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</si>
  <si>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</si>
  <si>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</si>
  <si>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</si>
  <si>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</si>
  <si>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</si>
  <si>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</si>
  <si>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</si>
  <si>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</si>
  <si>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</si>
  <si>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</si>
  <si>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</si>
  <si>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</si>
  <si>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</si>
  <si>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</si>
  <si>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</si>
  <si>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</si>
  <si>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</si>
  <si>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</si>
  <si>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</si>
  <si>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</si>
  <si>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</si>
  <si>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</si>
  <si>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</si>
  <si>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</si>
  <si>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</si>
  <si>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</si>
  <si>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</si>
  <si>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</si>
  <si>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</si>
  <si>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</si>
  <si>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</si>
  <si>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</si>
  <si>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</si>
  <si>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</si>
  <si>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</si>
  <si>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</si>
  <si>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</si>
  <si>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</si>
  <si>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</si>
  <si>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</si>
  <si>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</si>
  <si>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</si>
  <si>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</si>
  <si>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</si>
  <si>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</si>
  <si>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</si>
  <si>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</si>
  <si>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</si>
  <si>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</si>
  <si>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</si>
  <si>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</si>
  <si>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</si>
  <si>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</si>
  <si>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</si>
  <si>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</si>
  <si>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</si>
  <si>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</si>
  <si>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</si>
  <si>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</si>
  <si>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</si>
  <si>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</si>
  <si>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</si>
  <si>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</si>
  <si>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</si>
  <si>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</si>
  <si>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</si>
  <si>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</si>
  <si>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</si>
  <si>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</si>
  <si>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</si>
  <si>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</si>
  <si>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</si>
  <si>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</si>
  <si>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</si>
  <si>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</si>
  <si>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</si>
  <si>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</si>
  <si>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</si>
  <si>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</si>
  <si>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</si>
  <si>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</si>
  <si>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</si>
  <si>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</si>
  <si>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</si>
  <si>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</si>
  <si>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</si>
  <si>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</si>
  <si>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</si>
  <si>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</si>
  <si>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</si>
  <si>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</si>
  <si>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</si>
  <si>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</si>
  <si>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</si>
  <si>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</si>
  <si>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</si>
  <si>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</si>
  <si>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</si>
  <si>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</si>
  <si>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</si>
  <si>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</si>
  <si>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</si>
  <si>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</si>
  <si>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</si>
  <si>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</si>
  <si>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</si>
  <si>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</si>
  <si>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</si>
  <si>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</si>
  <si>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</si>
  <si>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</si>
  <si>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</si>
  <si>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</si>
  <si>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</si>
  <si>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</si>
  <si>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</si>
  <si>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</si>
  <si>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</si>
  <si>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</si>
  <si>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</si>
  <si>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</si>
  <si>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</si>
  <si>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</si>
  <si>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</si>
  <si>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</si>
  <si>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</si>
  <si>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</si>
  <si>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</si>
  <si>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</si>
  <si>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</si>
  <si>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</si>
  <si>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</si>
  <si>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</si>
  <si>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</si>
  <si>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</si>
  <si>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</si>
  <si>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</si>
  <si>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</si>
  <si>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</si>
  <si>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</si>
  <si>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</si>
  <si>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</si>
  <si>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</si>
  <si>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</si>
  <si>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</si>
  <si>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</si>
  <si>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</si>
  <si>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</si>
  <si>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</si>
  <si>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</si>
  <si>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</si>
  <si>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</si>
  <si>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</si>
  <si>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</si>
  <si>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</si>
  <si>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</si>
  <si>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</si>
  <si>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</si>
  <si>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</si>
  <si>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</si>
  <si>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</si>
  <si>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</si>
  <si>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</si>
  <si>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</si>
  <si>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</si>
  <si>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</si>
  <si>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</si>
  <si>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</si>
  <si>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</si>
  <si>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</si>
  <si>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</si>
  <si>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</si>
  <si>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</si>
  <si>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</si>
  <si>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</si>
  <si>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</si>
  <si>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</si>
  <si>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</si>
  <si>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</si>
  <si>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</si>
  <si>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</si>
  <si>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</si>
  <si>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</si>
  <si>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</si>
  <si>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</si>
  <si>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</si>
  <si>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</si>
  <si>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</si>
  <si>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</si>
  <si>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</si>
  <si>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</si>
  <si>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</si>
  <si>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</si>
  <si>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</si>
  <si>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</si>
  <si>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</si>
  <si>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</si>
  <si>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</si>
  <si>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</si>
  <si>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</si>
  <si>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</si>
  <si>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</si>
  <si>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</si>
  <si>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</si>
  <si>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</si>
  <si>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</si>
  <si>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</si>
  <si>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</si>
  <si>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</si>
  <si>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</si>
  <si>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</si>
  <si>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</si>
  <si>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</si>
  <si>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</si>
  <si>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</si>
  <si>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</si>
  <si>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</si>
  <si>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</si>
  <si>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</si>
  <si>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</si>
  <si>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</si>
  <si>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</si>
  <si>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</si>
  <si>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</si>
  <si>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</si>
  <si>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</si>
  <si>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</si>
  <si>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</si>
  <si>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</si>
  <si>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</si>
  <si>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</si>
  <si>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</si>
  <si>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</si>
  <si>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</si>
  <si>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</si>
  <si>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</si>
  <si>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</si>
  <si>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</si>
  <si>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</si>
  <si>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</si>
  <si>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</si>
  <si>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</si>
  <si>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</si>
  <si>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</si>
  <si>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</si>
  <si>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</si>
  <si>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</si>
  <si>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</si>
  <si>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</si>
  <si>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</si>
  <si>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</si>
  <si>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</si>
  <si>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</si>
  <si>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</si>
  <si>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</si>
  <si>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</si>
  <si>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</si>
  <si>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</si>
  <si>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</si>
  <si>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</si>
  <si>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</si>
  <si>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</si>
  <si>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</si>
  <si>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</si>
  <si>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</si>
  <si>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</si>
  <si>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</si>
  <si>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</si>
  <si>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</si>
  <si>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</si>
  <si>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</si>
  <si>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</si>
  <si>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</si>
  <si>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</si>
  <si>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</si>
  <si>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</si>
  <si>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</si>
  <si>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</si>
  <si>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</si>
  <si>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</si>
  <si>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</si>
  <si>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</si>
  <si>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</si>
  <si>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</si>
  <si>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</si>
  <si>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</si>
  <si>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</si>
  <si>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</si>
  <si>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</si>
  <si>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</si>
  <si>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</si>
  <si>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</si>
  <si>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</si>
  <si>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</si>
  <si>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</si>
  <si>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</si>
  <si>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</si>
  <si>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</si>
  <si>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</si>
  <si>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</si>
  <si>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</si>
  <si>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</si>
  <si>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</si>
  <si>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</si>
  <si>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</si>
  <si>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</si>
  <si>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</si>
  <si>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</si>
  <si>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</si>
  <si>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</si>
  <si>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</si>
  <si>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</si>
  <si>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</si>
  <si>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</si>
  <si>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</si>
  <si>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</si>
  <si>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</si>
  <si>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</si>
  <si>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</si>
  <si>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</si>
  <si>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</si>
  <si>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</si>
  <si>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</si>
  <si>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</si>
  <si>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</si>
  <si>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</si>
  <si>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</si>
  <si>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</si>
  <si>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</si>
  <si>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</si>
  <si>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</si>
  <si>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</si>
  <si>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</si>
  <si>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</si>
  <si>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</si>
  <si>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</si>
  <si>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</si>
  <si>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</si>
  <si>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</si>
  <si>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</si>
  <si>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</si>
  <si>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</si>
  <si>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</si>
  <si>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</si>
  <si>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</si>
  <si>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</si>
  <si>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</si>
  <si>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</si>
  <si>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</si>
  <si>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</si>
  <si>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</si>
  <si>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</si>
  <si>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</si>
  <si>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</si>
  <si>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</si>
  <si>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</si>
  <si>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</si>
  <si>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</si>
  <si>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</si>
  <si>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</si>
  <si>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</si>
  <si>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</si>
  <si>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</si>
  <si>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</si>
  <si>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</si>
  <si>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</si>
  <si>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</si>
  <si>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</si>
  <si>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</si>
  <si>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</si>
  <si>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</si>
  <si>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</si>
  <si>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</si>
  <si>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</si>
  <si>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</si>
  <si>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</si>
  <si>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</si>
  <si>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</si>
  <si>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</si>
  <si>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</si>
  <si>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</si>
  <si>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</si>
  <si>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</si>
  <si>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</si>
  <si>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</si>
  <si>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</si>
  <si>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</si>
  <si>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</si>
  <si>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</si>
  <si>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</si>
  <si>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</si>
  <si>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</si>
  <si>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</si>
  <si>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</si>
  <si>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</si>
  <si>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</si>
  <si>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</si>
  <si>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</si>
  <si>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</si>
  <si>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</si>
  <si>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</si>
  <si>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</si>
  <si>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</si>
  <si>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</si>
  <si>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</si>
  <si>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</si>
  <si>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</si>
  <si>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</si>
  <si>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</si>
  <si>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</si>
  <si>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</si>
  <si>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</si>
  <si>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</si>
  <si>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</si>
  <si>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</si>
  <si>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</si>
  <si>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</si>
  <si>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</si>
  <si>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</si>
  <si>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</si>
  <si>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</si>
  <si>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</si>
  <si>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</si>
  <si>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</si>
  <si>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</si>
  <si>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</si>
  <si>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</si>
  <si>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</si>
  <si>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</si>
  <si>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</si>
  <si>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</si>
  <si>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</si>
  <si>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</si>
  <si>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</si>
  <si>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</si>
  <si>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</si>
  <si>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</si>
  <si>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</si>
  <si>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</si>
  <si>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</si>
  <si>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</si>
  <si>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</si>
  <si>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</si>
  <si>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</si>
  <si>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</si>
  <si>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</si>
  <si>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</si>
  <si>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</si>
  <si>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</si>
  <si>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</si>
  <si>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</si>
  <si>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</si>
  <si>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</si>
  <si>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</si>
  <si>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</si>
  <si>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Comisión Municipal del Deporte y Atención a la Juventud del Municipio de Uriangato, Guanajuato.</t>
  </si>
  <si>
    <t>Correspondiente del 1 de Enero AL 31 DE DICIEMBRE DEL 2022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</si>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</sst>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0" fillId="0" borderId="0" xfId="0" applyFont="1" applyAlignment="1">
      <alignment horizontal="left" indent="1"/>
    </xf>
    <xf numFmtId="0" fontId="3" fillId="0" borderId="0" xfId="3" applyFont="1" applyFill="1" applyBorder="1" applyAlignment="1" applyProtection="1">
      <alignment vertical="top"/>
      <protection locked="0"/>
    </xf>
    <xf numFmtId="0" fontId="4" fillId="0" borderId="0" xfId="3" applyAlignment="1" applyProtection="1">
      <alignment horizontal="left" vertical="top" inden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77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F47" sqref="A1:F4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2" t="s">
        <v>628</v>
      </c>
      <c r="B1" s="142"/>
      <c r="C1" s="19"/>
      <c r="D1" s="16" t="s">
        <v>614</v>
      </c>
      <c r="E1" s="17">
        <v>2022</v>
      </c>
    </row>
    <row r="2" spans="1:5" ht="18.95" customHeight="1" x14ac:dyDescent="0.2">
      <c r="A2" s="143" t="s">
        <v>613</v>
      </c>
      <c r="B2" s="143"/>
      <c r="C2" s="38"/>
      <c r="D2" s="16" t="s">
        <v>615</v>
      </c>
      <c r="E2" s="19" t="s">
        <v>617</v>
      </c>
    </row>
    <row r="3" spans="1:5" ht="18.95" customHeight="1" x14ac:dyDescent="0.2">
      <c r="A3" s="144" t="s">
        <v>629</v>
      </c>
      <c r="B3" s="144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3" x14ac:dyDescent="0.2">
      <c r="A33" s="7"/>
      <c r="B33" s="9"/>
    </row>
    <row r="34" spans="1:3" x14ac:dyDescent="0.2">
      <c r="A34" s="47" t="s">
        <v>49</v>
      </c>
      <c r="B34" s="48" t="s">
        <v>44</v>
      </c>
    </row>
    <row r="35" spans="1:3" x14ac:dyDescent="0.2">
      <c r="A35" s="47" t="s">
        <v>50</v>
      </c>
      <c r="B35" s="48" t="s">
        <v>45</v>
      </c>
    </row>
    <row r="36" spans="1:3" x14ac:dyDescent="0.2">
      <c r="A36" s="7"/>
      <c r="B36" s="10"/>
    </row>
    <row r="37" spans="1:3" x14ac:dyDescent="0.2">
      <c r="A37" s="7"/>
      <c r="B37" s="8" t="s">
        <v>47</v>
      </c>
    </row>
    <row r="38" spans="1:3" x14ac:dyDescent="0.2">
      <c r="A38" s="7" t="s">
        <v>48</v>
      </c>
      <c r="B38" s="48" t="s">
        <v>32</v>
      </c>
    </row>
    <row r="39" spans="1:3" x14ac:dyDescent="0.2">
      <c r="A39" s="7"/>
      <c r="B39" s="48" t="s">
        <v>33</v>
      </c>
    </row>
    <row r="40" spans="1:3" ht="12" thickBot="1" x14ac:dyDescent="0.25">
      <c r="A40" s="11"/>
      <c r="B40" s="12"/>
    </row>
    <row r="42" spans="1:3" ht="15" x14ac:dyDescent="0.25">
      <c r="A42" s="139" t="s">
        <v>630</v>
      </c>
      <c r="B42" s="140"/>
    </row>
    <row r="43" spans="1:3" ht="12.75" x14ac:dyDescent="0.2">
      <c r="A43" s="141"/>
      <c r="B43" s="140"/>
    </row>
    <row r="44" spans="1:3" x14ac:dyDescent="0.2">
      <c r="A44" s="140" t="s">
        <v>631</v>
      </c>
      <c r="C44" s="140" t="s">
        <v>632</v>
      </c>
    </row>
    <row r="45" spans="1:3" x14ac:dyDescent="0.2">
      <c r="A45" s="140"/>
      <c r="C45" s="140"/>
    </row>
    <row r="46" spans="1:3" x14ac:dyDescent="0.2">
      <c r="A46" s="140" t="s">
        <v>633</v>
      </c>
      <c r="C46" s="140" t="s">
        <v>634</v>
      </c>
    </row>
    <row r="67" spans="3:5" x14ac:dyDescent="0.2">
      <c r="D67" s="4">
        <v>0</v>
      </c>
      <c r="E67" s="4">
        <v>0</v>
      </c>
    </row>
    <row r="68" spans="3:5" x14ac:dyDescent="0.2">
      <c r="C68" s="4">
        <v>321726.83</v>
      </c>
      <c r="D68" s="4">
        <v>25484.21</v>
      </c>
      <c r="E68" s="4">
        <v>-227170.8</v>
      </c>
    </row>
    <row r="69" spans="3:5" x14ac:dyDescent="0.2">
      <c r="C69" s="4">
        <v>0</v>
      </c>
      <c r="D69" s="4">
        <v>0</v>
      </c>
      <c r="E69" s="4">
        <v>0</v>
      </c>
    </row>
    <row r="70" spans="3:5" x14ac:dyDescent="0.2">
      <c r="C70" s="4">
        <v>0</v>
      </c>
      <c r="D70" s="4">
        <v>0</v>
      </c>
      <c r="E70" s="4">
        <v>0</v>
      </c>
    </row>
    <row r="75" spans="3:5" x14ac:dyDescent="0.2">
      <c r="C75" s="4">
        <v>0</v>
      </c>
      <c r="D75" s="4">
        <v>0</v>
      </c>
      <c r="E75" s="4">
        <v>0</v>
      </c>
    </row>
    <row r="76" spans="3:5" x14ac:dyDescent="0.2">
      <c r="C76" s="4">
        <v>0</v>
      </c>
      <c r="D76" s="4">
        <v>0</v>
      </c>
      <c r="E76" s="4">
        <v>0</v>
      </c>
    </row>
    <row r="77" spans="3:5" x14ac:dyDescent="0.2">
      <c r="C77" s="4">
        <v>0</v>
      </c>
      <c r="D77" s="4">
        <v>0</v>
      </c>
      <c r="E77" s="4">
        <v>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58"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>
      <selection activeCell="E29" sqref="A1:E29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8" t="s">
        <v>628</v>
      </c>
      <c r="B1" s="149"/>
      <c r="C1" s="150"/>
    </row>
    <row r="2" spans="1:3" s="39" customFormat="1" ht="18" customHeight="1" x14ac:dyDescent="0.25">
      <c r="A2" s="151" t="s">
        <v>44</v>
      </c>
      <c r="B2" s="152"/>
      <c r="C2" s="153"/>
    </row>
    <row r="3" spans="1:3" s="39" customFormat="1" ht="18" customHeight="1" x14ac:dyDescent="0.25">
      <c r="A3" s="151" t="s">
        <v>629</v>
      </c>
      <c r="B3" s="152"/>
      <c r="C3" s="153"/>
    </row>
    <row r="4" spans="1:3" s="42" customFormat="1" ht="18" customHeight="1" x14ac:dyDescent="0.2">
      <c r="A4" s="154" t="s">
        <v>624</v>
      </c>
      <c r="B4" s="155"/>
      <c r="C4" s="156"/>
    </row>
    <row r="5" spans="1:3" s="40" customFormat="1" x14ac:dyDescent="0.2">
      <c r="A5" s="60" t="s">
        <v>529</v>
      </c>
      <c r="B5" s="60"/>
      <c r="C5" s="61">
        <v>6440119.9500000002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>
        <v>0</v>
      </c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6440119.9500000002</v>
      </c>
    </row>
    <row r="21" spans="1:3" x14ac:dyDescent="0.2">
      <c r="C21" s="41">
        <v>0</v>
      </c>
    </row>
    <row r="22" spans="1:3" x14ac:dyDescent="0.2">
      <c r="B22" s="41" t="s">
        <v>630</v>
      </c>
    </row>
    <row r="24" spans="1:3" x14ac:dyDescent="0.2">
      <c r="B24" s="41" t="s">
        <v>631</v>
      </c>
      <c r="C24" s="41" t="s">
        <v>632</v>
      </c>
    </row>
    <row r="26" spans="1:3" x14ac:dyDescent="0.2">
      <c r="B26" s="41" t="s">
        <v>633</v>
      </c>
      <c r="C26" s="41" t="s">
        <v>634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orientation="landscape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workbookViewId="0">
      <selection activeCell="E51" sqref="A1:E5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7" t="s">
        <v>628</v>
      </c>
      <c r="B1" s="158"/>
      <c r="C1" s="159"/>
    </row>
    <row r="2" spans="1:3" s="43" customFormat="1" ht="18.95" customHeight="1" x14ac:dyDescent="0.25">
      <c r="A2" s="160" t="s">
        <v>45</v>
      </c>
      <c r="B2" s="161"/>
      <c r="C2" s="162"/>
    </row>
    <row r="3" spans="1:3" s="43" customFormat="1" ht="18.95" customHeight="1" x14ac:dyDescent="0.25">
      <c r="A3" s="160" t="s">
        <v>629</v>
      </c>
      <c r="B3" s="161"/>
      <c r="C3" s="162"/>
    </row>
    <row r="4" spans="1:3" s="44" customFormat="1" x14ac:dyDescent="0.2">
      <c r="A4" s="154" t="s">
        <v>624</v>
      </c>
      <c r="B4" s="155"/>
      <c r="C4" s="156"/>
    </row>
    <row r="5" spans="1:3" x14ac:dyDescent="0.2">
      <c r="A5" s="91" t="s">
        <v>542</v>
      </c>
      <c r="B5" s="60"/>
      <c r="C5" s="84">
        <v>6671125.2000000002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61521.590000000004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17343.8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34990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9187.7900000000009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62588.72</v>
      </c>
    </row>
    <row r="31" spans="1:3" x14ac:dyDescent="0.2">
      <c r="A31" s="100" t="s">
        <v>564</v>
      </c>
      <c r="B31" s="83" t="s">
        <v>442</v>
      </c>
      <c r="C31" s="93">
        <v>62588.72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6672192.3300000001</v>
      </c>
    </row>
    <row r="41" spans="1:3" x14ac:dyDescent="0.2">
      <c r="B41" s="41" t="s">
        <v>630</v>
      </c>
    </row>
    <row r="43" spans="1:3" x14ac:dyDescent="0.2">
      <c r="B43" s="41" t="s">
        <v>631</v>
      </c>
      <c r="C43" s="41" t="s">
        <v>632</v>
      </c>
    </row>
    <row r="45" spans="1:3" x14ac:dyDescent="0.2">
      <c r="B45" s="41" t="s">
        <v>633</v>
      </c>
      <c r="C45" s="41" t="s">
        <v>634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I61" sqref="A1:I6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7" t="s">
        <v>628</v>
      </c>
      <c r="B1" s="163"/>
      <c r="C1" s="163"/>
      <c r="D1" s="163"/>
      <c r="E1" s="163"/>
      <c r="F1" s="163"/>
      <c r="G1" s="29" t="s">
        <v>614</v>
      </c>
      <c r="H1" s="30">
        <v>2022</v>
      </c>
    </row>
    <row r="2" spans="1:10" ht="18.95" customHeight="1" x14ac:dyDescent="0.2">
      <c r="A2" s="147" t="s">
        <v>625</v>
      </c>
      <c r="B2" s="163"/>
      <c r="C2" s="163"/>
      <c r="D2" s="163"/>
      <c r="E2" s="163"/>
      <c r="F2" s="163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4" t="s">
        <v>629</v>
      </c>
      <c r="B3" s="165"/>
      <c r="C3" s="165"/>
      <c r="D3" s="165"/>
      <c r="E3" s="165"/>
      <c r="F3" s="165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1" spans="1:6" x14ac:dyDescent="0.2">
      <c r="B51" s="31" t="s">
        <v>630</v>
      </c>
    </row>
    <row r="53" spans="1:6" x14ac:dyDescent="0.2">
      <c r="B53" s="31" t="s">
        <v>631</v>
      </c>
      <c r="C53" s="31" t="s">
        <v>632</v>
      </c>
    </row>
    <row r="55" spans="1:6" x14ac:dyDescent="0.2">
      <c r="B55" s="31" t="s">
        <v>633</v>
      </c>
      <c r="C55" s="31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6" t="s">
        <v>35</v>
      </c>
      <c r="B5" s="166"/>
      <c r="C5" s="166"/>
      <c r="D5" s="166"/>
      <c r="E5" s="166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7" t="s">
        <v>37</v>
      </c>
      <c r="C10" s="167"/>
      <c r="D10" s="167"/>
      <c r="E10" s="167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7" t="s">
        <v>39</v>
      </c>
      <c r="C12" s="167"/>
      <c r="D12" s="167"/>
      <c r="E12" s="167"/>
    </row>
    <row r="13" spans="1:8" s="129" customFormat="1" ht="26.1" customHeight="1" x14ac:dyDescent="0.2">
      <c r="A13" s="133" t="s">
        <v>608</v>
      </c>
      <c r="B13" s="167" t="s">
        <v>40</v>
      </c>
      <c r="C13" s="167"/>
      <c r="D13" s="167"/>
      <c r="E13" s="167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="106" zoomScaleNormal="106" workbookViewId="0">
      <selection activeCell="H158" sqref="A1:H158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5" t="s">
        <v>628</v>
      </c>
      <c r="B1" s="146"/>
      <c r="C1" s="146"/>
      <c r="D1" s="146"/>
      <c r="E1" s="146"/>
      <c r="F1" s="146"/>
      <c r="G1" s="16" t="s">
        <v>614</v>
      </c>
      <c r="H1" s="27">
        <v>2022</v>
      </c>
    </row>
    <row r="2" spans="1:8" s="18" customFormat="1" ht="18.95" customHeight="1" x14ac:dyDescent="0.25">
      <c r="A2" s="145" t="s">
        <v>618</v>
      </c>
      <c r="B2" s="146"/>
      <c r="C2" s="146"/>
      <c r="D2" s="146"/>
      <c r="E2" s="146"/>
      <c r="F2" s="146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5" t="s">
        <v>629</v>
      </c>
      <c r="B3" s="146"/>
      <c r="C3" s="146"/>
      <c r="D3" s="146"/>
      <c r="E3" s="146"/>
      <c r="F3" s="146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52246.15</v>
      </c>
      <c r="D15" s="26">
        <v>52246.15</v>
      </c>
      <c r="E15" s="26">
        <v>52246.15</v>
      </c>
      <c r="F15" s="26">
        <v>52246.15</v>
      </c>
      <c r="G15" s="26">
        <v>52246.15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8326.58</v>
      </c>
      <c r="D20" s="26">
        <v>8326.58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18512</v>
      </c>
      <c r="D23" s="26">
        <v>18512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805857.68</v>
      </c>
      <c r="D62" s="26">
        <f t="shared" ref="D62:E62" si="0">SUM(D63:D70)</f>
        <v>33860.42</v>
      </c>
      <c r="E62" s="26">
        <f t="shared" si="0"/>
        <v>-609564.67999999993</v>
      </c>
    </row>
    <row r="63" spans="1:9" x14ac:dyDescent="0.2">
      <c r="A63" s="24">
        <v>1241</v>
      </c>
      <c r="B63" s="22" t="s">
        <v>240</v>
      </c>
      <c r="C63" s="26">
        <v>158116.51</v>
      </c>
      <c r="D63" s="26">
        <v>15033.21</v>
      </c>
      <c r="E63" s="26">
        <v>-82370.960000000006</v>
      </c>
    </row>
    <row r="64" spans="1:9" x14ac:dyDescent="0.2">
      <c r="A64" s="24">
        <v>1242</v>
      </c>
      <c r="B64" s="22" t="s">
        <v>241</v>
      </c>
      <c r="C64" s="26">
        <v>146757.17000000001</v>
      </c>
      <c r="D64" s="26">
        <v>14844.24</v>
      </c>
      <c r="E64" s="26">
        <v>-86382.68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500984</v>
      </c>
      <c r="D66" s="26">
        <v>3982.97</v>
      </c>
      <c r="E66" s="26">
        <v>-440811.04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3244.09</v>
      </c>
      <c r="E74" s="26">
        <f>SUM(E75:E79)</f>
        <v>32525.040000000001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3244.09</v>
      </c>
      <c r="E78" s="26">
        <v>32525.040000000001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58735.98</v>
      </c>
      <c r="D110" s="26">
        <f>SUM(D111:D119)</f>
        <v>58735.98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58735.98</v>
      </c>
      <c r="D117" s="26">
        <f t="shared" si="1"/>
        <v>58735.98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  <row r="151" spans="1:3" ht="15" x14ac:dyDescent="0.25">
      <c r="B151" s="139" t="s">
        <v>630</v>
      </c>
      <c r="C151" s="140"/>
    </row>
    <row r="152" spans="1:3" ht="12.75" x14ac:dyDescent="0.2">
      <c r="B152" s="141"/>
      <c r="C152" s="140"/>
    </row>
    <row r="153" spans="1:3" x14ac:dyDescent="0.2">
      <c r="B153" s="140" t="s">
        <v>631</v>
      </c>
      <c r="C153" s="140" t="s">
        <v>632</v>
      </c>
    </row>
    <row r="154" spans="1:3" x14ac:dyDescent="0.2">
      <c r="B154" s="140"/>
      <c r="C154" s="140"/>
    </row>
    <row r="155" spans="1:3" x14ac:dyDescent="0.2">
      <c r="B155" s="140" t="s">
        <v>633</v>
      </c>
      <c r="C155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zoomScaleNormal="100" workbookViewId="0">
      <selection activeCell="E229" sqref="A1:E229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3" t="s">
        <v>628</v>
      </c>
      <c r="B1" s="143"/>
      <c r="C1" s="143"/>
      <c r="D1" s="16" t="s">
        <v>614</v>
      </c>
      <c r="E1" s="27">
        <v>2022</v>
      </c>
    </row>
    <row r="2" spans="1:5" s="18" customFormat="1" ht="18.95" customHeight="1" x14ac:dyDescent="0.25">
      <c r="A2" s="143" t="s">
        <v>621</v>
      </c>
      <c r="B2" s="143"/>
      <c r="C2" s="143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3" t="s">
        <v>629</v>
      </c>
      <c r="B3" s="143"/>
      <c r="C3" s="143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1089323.95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-35.049999999999997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-35.049999999999997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1089359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1089359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5350796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5350796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5350796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6672192.3300000001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6580018.4100000001</v>
      </c>
      <c r="D100" s="59">
        <f>C100/$C$99</f>
        <v>0.98618536225558717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3439195.2100000004</v>
      </c>
      <c r="D101" s="59">
        <f t="shared" ref="D101:D164" si="0">C101/$C$99</f>
        <v>0.51545204932664168</v>
      </c>
      <c r="E101" s="58"/>
    </row>
    <row r="102" spans="1:5" x14ac:dyDescent="0.2">
      <c r="A102" s="56">
        <v>5111</v>
      </c>
      <c r="B102" s="53" t="s">
        <v>364</v>
      </c>
      <c r="C102" s="57">
        <v>2543178.58</v>
      </c>
      <c r="D102" s="59">
        <f t="shared" si="0"/>
        <v>0.38116086201010335</v>
      </c>
      <c r="E102" s="58"/>
    </row>
    <row r="103" spans="1:5" x14ac:dyDescent="0.2">
      <c r="A103" s="56">
        <v>5112</v>
      </c>
      <c r="B103" s="53" t="s">
        <v>365</v>
      </c>
      <c r="C103" s="57">
        <v>23220</v>
      </c>
      <c r="D103" s="59">
        <f t="shared" si="0"/>
        <v>3.4801155080012511E-3</v>
      </c>
      <c r="E103" s="58"/>
    </row>
    <row r="104" spans="1:5" x14ac:dyDescent="0.2">
      <c r="A104" s="56">
        <v>5113</v>
      </c>
      <c r="B104" s="53" t="s">
        <v>366</v>
      </c>
      <c r="C104" s="57">
        <v>412119.53</v>
      </c>
      <c r="D104" s="59">
        <f t="shared" si="0"/>
        <v>6.1766734173263858E-2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460677.1</v>
      </c>
      <c r="D106" s="59">
        <f t="shared" si="0"/>
        <v>6.9044337635273165E-2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1194991.3700000001</v>
      </c>
      <c r="D108" s="59">
        <f t="shared" si="0"/>
        <v>0.17910025834042467</v>
      </c>
      <c r="E108" s="58"/>
    </row>
    <row r="109" spans="1:5" x14ac:dyDescent="0.2">
      <c r="A109" s="56">
        <v>5121</v>
      </c>
      <c r="B109" s="53" t="s">
        <v>371</v>
      </c>
      <c r="C109" s="57">
        <v>167080.12</v>
      </c>
      <c r="D109" s="59">
        <f t="shared" si="0"/>
        <v>2.5041262562046078E-2</v>
      </c>
      <c r="E109" s="58"/>
    </row>
    <row r="110" spans="1:5" x14ac:dyDescent="0.2">
      <c r="A110" s="56">
        <v>5122</v>
      </c>
      <c r="B110" s="53" t="s">
        <v>372</v>
      </c>
      <c r="C110" s="57">
        <v>15363.5</v>
      </c>
      <c r="D110" s="59">
        <f t="shared" si="0"/>
        <v>2.3026164774839456E-3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204286.53</v>
      </c>
      <c r="D112" s="59">
        <f t="shared" si="0"/>
        <v>3.0617602115795124E-2</v>
      </c>
      <c r="E112" s="58"/>
    </row>
    <row r="113" spans="1:5" x14ac:dyDescent="0.2">
      <c r="A113" s="56">
        <v>5125</v>
      </c>
      <c r="B113" s="53" t="s">
        <v>375</v>
      </c>
      <c r="C113" s="57">
        <v>66078.210000000006</v>
      </c>
      <c r="D113" s="59">
        <f t="shared" si="0"/>
        <v>9.9035229699381295E-3</v>
      </c>
      <c r="E113" s="58"/>
    </row>
    <row r="114" spans="1:5" x14ac:dyDescent="0.2">
      <c r="A114" s="56">
        <v>5126</v>
      </c>
      <c r="B114" s="53" t="s">
        <v>376</v>
      </c>
      <c r="C114" s="57">
        <v>498601.26</v>
      </c>
      <c r="D114" s="59">
        <f t="shared" si="0"/>
        <v>7.4728250526914897E-2</v>
      </c>
      <c r="E114" s="58"/>
    </row>
    <row r="115" spans="1:5" x14ac:dyDescent="0.2">
      <c r="A115" s="56">
        <v>5127</v>
      </c>
      <c r="B115" s="53" t="s">
        <v>377</v>
      </c>
      <c r="C115" s="57">
        <v>100694.88</v>
      </c>
      <c r="D115" s="59">
        <f t="shared" si="0"/>
        <v>1.5091723232744401E-2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142886.87</v>
      </c>
      <c r="D117" s="59">
        <f t="shared" si="0"/>
        <v>2.1415280455502096E-2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1945831.83</v>
      </c>
      <c r="D118" s="59">
        <f t="shared" si="0"/>
        <v>0.29163305458852085</v>
      </c>
      <c r="E118" s="58"/>
    </row>
    <row r="119" spans="1:5" x14ac:dyDescent="0.2">
      <c r="A119" s="56">
        <v>5131</v>
      </c>
      <c r="B119" s="53" t="s">
        <v>381</v>
      </c>
      <c r="C119" s="57">
        <v>337884.8</v>
      </c>
      <c r="D119" s="59">
        <f t="shared" si="0"/>
        <v>5.0640746442631397E-2</v>
      </c>
      <c r="E119" s="58"/>
    </row>
    <row r="120" spans="1:5" x14ac:dyDescent="0.2">
      <c r="A120" s="56">
        <v>5132</v>
      </c>
      <c r="B120" s="53" t="s">
        <v>382</v>
      </c>
      <c r="C120" s="57">
        <v>23264.51</v>
      </c>
      <c r="D120" s="59">
        <f t="shared" si="0"/>
        <v>3.4867864787704642E-3</v>
      </c>
      <c r="E120" s="58"/>
    </row>
    <row r="121" spans="1:5" x14ac:dyDescent="0.2">
      <c r="A121" s="56">
        <v>5133</v>
      </c>
      <c r="B121" s="53" t="s">
        <v>383</v>
      </c>
      <c r="C121" s="57">
        <v>651795.43000000005</v>
      </c>
      <c r="D121" s="59">
        <f t="shared" si="0"/>
        <v>9.7688345563623769E-2</v>
      </c>
      <c r="E121" s="58"/>
    </row>
    <row r="122" spans="1:5" x14ac:dyDescent="0.2">
      <c r="A122" s="56">
        <v>5134</v>
      </c>
      <c r="B122" s="53" t="s">
        <v>384</v>
      </c>
      <c r="C122" s="57">
        <v>19743.64</v>
      </c>
      <c r="D122" s="59">
        <f t="shared" si="0"/>
        <v>2.9590933569506382E-3</v>
      </c>
      <c r="E122" s="58"/>
    </row>
    <row r="123" spans="1:5" x14ac:dyDescent="0.2">
      <c r="A123" s="56">
        <v>5135</v>
      </c>
      <c r="B123" s="53" t="s">
        <v>385</v>
      </c>
      <c r="C123" s="57">
        <v>131303.95000000001</v>
      </c>
      <c r="D123" s="59">
        <f t="shared" si="0"/>
        <v>1.9679281337503053E-2</v>
      </c>
      <c r="E123" s="58"/>
    </row>
    <row r="124" spans="1:5" x14ac:dyDescent="0.2">
      <c r="A124" s="56">
        <v>5136</v>
      </c>
      <c r="B124" s="53" t="s">
        <v>386</v>
      </c>
      <c r="C124" s="57">
        <v>14316</v>
      </c>
      <c r="D124" s="59">
        <f t="shared" si="0"/>
        <v>2.1456216026074894E-3</v>
      </c>
      <c r="E124" s="58"/>
    </row>
    <row r="125" spans="1:5" x14ac:dyDescent="0.2">
      <c r="A125" s="56">
        <v>5137</v>
      </c>
      <c r="B125" s="53" t="s">
        <v>387</v>
      </c>
      <c r="C125" s="57">
        <v>96570</v>
      </c>
      <c r="D125" s="59">
        <f t="shared" si="0"/>
        <v>1.4473503643741637E-2</v>
      </c>
      <c r="E125" s="58"/>
    </row>
    <row r="126" spans="1:5" x14ac:dyDescent="0.2">
      <c r="A126" s="56">
        <v>5138</v>
      </c>
      <c r="B126" s="53" t="s">
        <v>388</v>
      </c>
      <c r="C126" s="57">
        <v>597054.99</v>
      </c>
      <c r="D126" s="59">
        <f t="shared" si="0"/>
        <v>8.9484079665311439E-2</v>
      </c>
      <c r="E126" s="58"/>
    </row>
    <row r="127" spans="1:5" x14ac:dyDescent="0.2">
      <c r="A127" s="56">
        <v>5139</v>
      </c>
      <c r="B127" s="53" t="s">
        <v>389</v>
      </c>
      <c r="C127" s="57">
        <v>73898.509999999995</v>
      </c>
      <c r="D127" s="59">
        <f t="shared" si="0"/>
        <v>1.1075596497380944E-2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29585.200000000001</v>
      </c>
      <c r="D128" s="59">
        <f t="shared" si="0"/>
        <v>4.4341047944581654E-3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29585.200000000001</v>
      </c>
      <c r="D138" s="59">
        <f t="shared" si="0"/>
        <v>4.4341047944581654E-3</v>
      </c>
      <c r="E138" s="58"/>
    </row>
    <row r="139" spans="1:5" x14ac:dyDescent="0.2">
      <c r="A139" s="56">
        <v>5241</v>
      </c>
      <c r="B139" s="53" t="s">
        <v>399</v>
      </c>
      <c r="C139" s="57">
        <v>17285.2</v>
      </c>
      <c r="D139" s="59">
        <f t="shared" si="0"/>
        <v>2.5906327553360561E-3</v>
      </c>
      <c r="E139" s="58"/>
    </row>
    <row r="140" spans="1:5" x14ac:dyDescent="0.2">
      <c r="A140" s="56">
        <v>5242</v>
      </c>
      <c r="B140" s="53" t="s">
        <v>400</v>
      </c>
      <c r="C140" s="57">
        <v>12300</v>
      </c>
      <c r="D140" s="59">
        <f t="shared" si="0"/>
        <v>1.8434720391221097E-3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62588.72</v>
      </c>
      <c r="D186" s="59">
        <f t="shared" si="1"/>
        <v>9.380532949954697E-3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62588.72</v>
      </c>
      <c r="D187" s="59">
        <f t="shared" si="1"/>
        <v>9.380532949954697E-3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59344.63</v>
      </c>
      <c r="D192" s="59">
        <f t="shared" si="1"/>
        <v>8.8943224452883839E-3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3244.09</v>
      </c>
      <c r="D194" s="59">
        <f t="shared" si="1"/>
        <v>4.8621050466631259E-4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  <row r="223" spans="1:5" ht="15" x14ac:dyDescent="0.25">
      <c r="B223" s="139" t="s">
        <v>630</v>
      </c>
      <c r="C223" s="140"/>
    </row>
    <row r="224" spans="1:5" ht="12.75" x14ac:dyDescent="0.2">
      <c r="B224" s="141"/>
      <c r="C224" s="140"/>
    </row>
    <row r="225" spans="2:3" x14ac:dyDescent="0.2">
      <c r="B225" s="140" t="s">
        <v>631</v>
      </c>
      <c r="C225" s="140" t="s">
        <v>632</v>
      </c>
    </row>
    <row r="226" spans="2:3" x14ac:dyDescent="0.2">
      <c r="B226" s="140"/>
      <c r="C226" s="140"/>
    </row>
    <row r="227" spans="2:3" x14ac:dyDescent="0.2">
      <c r="B227" s="140" t="s">
        <v>633</v>
      </c>
      <c r="C227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75" bottom="0.75" header="0.3" footer="0.3"/>
  <pageSetup paperSize="9"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1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201" spans="3:3" x14ac:dyDescent="0.2">
      <c r="C201" s="3">
        <v>0</v>
      </c>
    </row>
    <row r="202" spans="3:3" x14ac:dyDescent="0.2">
      <c r="C202" s="3">
        <v>0</v>
      </c>
    </row>
    <row r="203" spans="3:3" x14ac:dyDescent="0.2">
      <c r="C203" s="3">
        <v>0</v>
      </c>
    </row>
    <row r="204" spans="3:3" x14ac:dyDescent="0.2">
      <c r="C204" s="3">
        <v>0</v>
      </c>
    </row>
    <row r="206" spans="3:3" x14ac:dyDescent="0.2">
      <c r="C206" s="3">
        <v>0</v>
      </c>
    </row>
    <row r="208" spans="3:3" x14ac:dyDescent="0.2">
      <c r="C208" s="3">
        <v>0</v>
      </c>
    </row>
    <row r="210" spans="3:3" x14ac:dyDescent="0.2">
      <c r="C210" s="3">
        <v>0</v>
      </c>
    </row>
    <row r="211" spans="3:3" x14ac:dyDescent="0.2">
      <c r="C211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workbookViewId="0">
      <selection activeCell="E35" sqref="A1:E35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7" t="s">
        <v>628</v>
      </c>
      <c r="B1" s="147"/>
      <c r="C1" s="147"/>
      <c r="D1" s="29" t="s">
        <v>614</v>
      </c>
      <c r="E1" s="30">
        <v>2022</v>
      </c>
    </row>
    <row r="2" spans="1:5" ht="18.95" customHeight="1" x14ac:dyDescent="0.2">
      <c r="A2" s="147" t="s">
        <v>622</v>
      </c>
      <c r="B2" s="147"/>
      <c r="C2" s="147"/>
      <c r="D2" s="16" t="s">
        <v>619</v>
      </c>
      <c r="E2" s="30" t="str">
        <f>ESF!H2</f>
        <v>TRIMESTRAL</v>
      </c>
    </row>
    <row r="3" spans="1:5" ht="18.95" customHeight="1" x14ac:dyDescent="0.2">
      <c r="A3" s="147" t="s">
        <v>629</v>
      </c>
      <c r="B3" s="147"/>
      <c r="C3" s="147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167878.29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-232002.28</v>
      </c>
    </row>
    <row r="15" spans="1:5" x14ac:dyDescent="0.2">
      <c r="A15" s="35">
        <v>3220</v>
      </c>
      <c r="B15" s="31" t="s">
        <v>474</v>
      </c>
      <c r="C15" s="36">
        <v>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  <row r="29" spans="1:3" x14ac:dyDescent="0.2">
      <c r="B29" s="31" t="s">
        <v>630</v>
      </c>
    </row>
    <row r="31" spans="1:3" x14ac:dyDescent="0.2">
      <c r="B31" s="31" t="s">
        <v>631</v>
      </c>
      <c r="C31" s="31" t="s">
        <v>632</v>
      </c>
    </row>
    <row r="33" spans="2:3" x14ac:dyDescent="0.2">
      <c r="B33" s="31" t="s">
        <v>633</v>
      </c>
      <c r="C33" s="31" t="s">
        <v>634</v>
      </c>
    </row>
    <row r="213" spans="3:3" x14ac:dyDescent="0.2">
      <c r="C213" s="31">
        <v>0</v>
      </c>
    </row>
    <row r="214" spans="3:3" x14ac:dyDescent="0.2">
      <c r="C214" s="31">
        <v>0</v>
      </c>
    </row>
    <row r="215" spans="3:3" x14ac:dyDescent="0.2">
      <c r="C215" s="31">
        <v>0</v>
      </c>
    </row>
    <row r="216" spans="3:3" x14ac:dyDescent="0.2">
      <c r="C216" s="31">
        <v>0</v>
      </c>
    </row>
    <row r="217" spans="3:3" x14ac:dyDescent="0.2">
      <c r="C217" s="31">
        <v>0</v>
      </c>
    </row>
    <row r="218" spans="3:3" x14ac:dyDescent="0.2">
      <c r="C218" s="31">
        <v>0</v>
      </c>
    </row>
    <row r="221" spans="3:3" x14ac:dyDescent="0.2">
      <c r="C221" s="3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6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  <row r="17" spans="3:3" x14ac:dyDescent="0.2">
      <c r="C17" s="3">
        <v>0</v>
      </c>
    </row>
    <row r="18" spans="3:3" x14ac:dyDescent="0.2">
      <c r="C18" s="3">
        <v>0</v>
      </c>
    </row>
    <row r="19" spans="3:3" x14ac:dyDescent="0.2">
      <c r="C19" s="3">
        <v>0</v>
      </c>
    </row>
    <row r="20" spans="3:3" x14ac:dyDescent="0.2">
      <c r="C20" s="3">
        <v>0</v>
      </c>
    </row>
    <row r="22" spans="3:3" x14ac:dyDescent="0.2">
      <c r="C22" s="3">
        <v>0</v>
      </c>
    </row>
    <row r="23" spans="3:3" x14ac:dyDescent="0.2">
      <c r="C23" s="3">
        <v>0</v>
      </c>
    </row>
    <row r="24" spans="3:3" x14ac:dyDescent="0.2">
      <c r="C24" s="3">
        <v>0</v>
      </c>
    </row>
    <row r="26" spans="3:3" x14ac:dyDescent="0.2">
      <c r="C26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G91" sqref="A1:G9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7" t="s">
        <v>628</v>
      </c>
      <c r="B1" s="147"/>
      <c r="C1" s="147"/>
      <c r="D1" s="29" t="s">
        <v>614</v>
      </c>
      <c r="E1" s="30">
        <v>2022</v>
      </c>
    </row>
    <row r="2" spans="1:5" s="37" customFormat="1" ht="18.95" customHeight="1" x14ac:dyDescent="0.25">
      <c r="A2" s="147" t="s">
        <v>623</v>
      </c>
      <c r="B2" s="147"/>
      <c r="C2" s="147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7" t="s">
        <v>629</v>
      </c>
      <c r="B3" s="147"/>
      <c r="C3" s="147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0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0</v>
      </c>
    </row>
    <row r="29" spans="1:5" x14ac:dyDescent="0.2">
      <c r="A29" s="35">
        <v>1241</v>
      </c>
      <c r="B29" s="31" t="s">
        <v>240</v>
      </c>
      <c r="C29" s="36">
        <v>0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82" spans="2:3" ht="15" x14ac:dyDescent="0.25">
      <c r="B82" s="139" t="s">
        <v>630</v>
      </c>
      <c r="C82" s="140"/>
    </row>
    <row r="83" spans="2:3" ht="12.75" x14ac:dyDescent="0.2">
      <c r="B83" s="141"/>
      <c r="C83" s="140"/>
    </row>
    <row r="84" spans="2:3" x14ac:dyDescent="0.2">
      <c r="B84" s="140" t="s">
        <v>631</v>
      </c>
      <c r="C84" s="140" t="s">
        <v>632</v>
      </c>
    </row>
    <row r="85" spans="2:3" x14ac:dyDescent="0.2">
      <c r="B85" s="140"/>
      <c r="C85" s="140"/>
    </row>
    <row r="86" spans="2:3" x14ac:dyDescent="0.2">
      <c r="B86" s="140" t="s">
        <v>633</v>
      </c>
      <c r="C86" s="140" t="s">
        <v>634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25" right="0.25" top="0.75" bottom="0.75" header="0.3" footer="0.3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4" ht="15" customHeight="1" x14ac:dyDescent="0.2">
      <c r="A2" s="107" t="s">
        <v>191</v>
      </c>
      <c r="B2" s="108" t="s">
        <v>51</v>
      </c>
    </row>
    <row r="3" spans="1:4" x14ac:dyDescent="0.2">
      <c r="B3" s="121"/>
    </row>
    <row r="4" spans="1:4" ht="14.1" customHeight="1" x14ac:dyDescent="0.2">
      <c r="A4" s="122" t="s">
        <v>27</v>
      </c>
      <c r="B4" s="112" t="s">
        <v>79</v>
      </c>
    </row>
    <row r="5" spans="1:4" ht="14.1" customHeight="1" x14ac:dyDescent="0.2">
      <c r="B5" s="112" t="s">
        <v>52</v>
      </c>
    </row>
    <row r="6" spans="1:4" ht="14.1" customHeight="1" x14ac:dyDescent="0.2">
      <c r="B6" s="112" t="s">
        <v>152</v>
      </c>
    </row>
    <row r="7" spans="1:4" ht="14.1" customHeight="1" x14ac:dyDescent="0.2">
      <c r="B7" s="112" t="s">
        <v>153</v>
      </c>
    </row>
    <row r="8" spans="1:4" ht="14.1" customHeight="1" x14ac:dyDescent="0.2"/>
    <row r="9" spans="1:4" x14ac:dyDescent="0.2">
      <c r="A9" s="122" t="s">
        <v>29</v>
      </c>
      <c r="B9" s="114" t="s">
        <v>602</v>
      </c>
      <c r="C9" s="3">
        <v>0</v>
      </c>
      <c r="D9" s="3">
        <v>0</v>
      </c>
    </row>
    <row r="10" spans="1:4" ht="15" customHeight="1" x14ac:dyDescent="0.2">
      <c r="B10" s="114" t="s">
        <v>76</v>
      </c>
      <c r="C10" s="3">
        <v>323147.17</v>
      </c>
      <c r="D10" s="3">
        <v>561906.86</v>
      </c>
    </row>
    <row r="11" spans="1:4" ht="15" customHeight="1" x14ac:dyDescent="0.2">
      <c r="B11" s="124" t="s">
        <v>196</v>
      </c>
      <c r="C11" s="3">
        <v>0</v>
      </c>
      <c r="D11" s="3">
        <v>0</v>
      </c>
    </row>
    <row r="12" spans="1:4" ht="15" customHeight="1" x14ac:dyDescent="0.2"/>
    <row r="13" spans="1:4" x14ac:dyDescent="0.2">
      <c r="A13" s="122" t="s">
        <v>77</v>
      </c>
      <c r="B13" s="112" t="s">
        <v>603</v>
      </c>
    </row>
    <row r="14" spans="1:4" ht="15" customHeight="1" x14ac:dyDescent="0.2">
      <c r="B14" s="112" t="s">
        <v>604</v>
      </c>
    </row>
    <row r="15" spans="1:4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2023-01-30T17:18:17Z</cp:lastPrinted>
  <dcterms:created xsi:type="dcterms:W3CDTF">2012-12-11T20:36:24Z</dcterms:created>
  <dcterms:modified xsi:type="dcterms:W3CDTF">2023-01-30T17:18:32Z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