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7" i="3" l="1"/>
  <c r="B47" i="3"/>
  <c r="C55" i="3" l="1"/>
  <c r="C54" i="3" s="1"/>
  <c r="C59" i="3" s="1"/>
  <c r="B55" i="3"/>
  <c r="B54" i="3" s="1"/>
  <c r="B59" i="3" s="1"/>
  <c r="C49" i="3" l="1"/>
  <c r="B49" i="3"/>
  <c r="C41" i="3" l="1"/>
  <c r="B41" i="3"/>
  <c r="C36" i="3"/>
  <c r="B36" i="3"/>
  <c r="C16" i="3"/>
  <c r="B16" i="3"/>
  <c r="C4" i="3"/>
  <c r="B4" i="3"/>
  <c r="B45" i="3" l="1"/>
  <c r="C45" i="3"/>
  <c r="C33" i="3"/>
  <c r="B33" i="3"/>
  <c r="B61" i="3" l="1"/>
  <c r="C61" i="3"/>
</calcChain>
</file>

<file path=xl/sharedStrings.xml><?xml version="1.0" encoding="utf-8"?>
<sst xmlns="http://schemas.openxmlformats.org/spreadsheetml/2006/main" count="86" uniqueCount="62">
  <si>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</si>
  <si>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</si>
  <si>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</si>
  <si>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</si>
  <si>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</si>
  <si>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</si>
  <si>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</si>
  <si>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</si>
  <si>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</si>
  <si>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</si>
  <si>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</si>
  <si>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</si>
  <si>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</si>
  <si>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</si>
  <si>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</si>
  <si>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</si>
  <si>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</si>
  <si>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</si>
  <si>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</si>
  <si>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</si>
  <si>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</si>
  <si>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</si>
  <si>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</si>
  <si>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</si>
  <si>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</si>
  <si>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</si>
  <si>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</si>
  <si>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</si>
  <si>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</si>
  <si>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</si>
  <si>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</si>
  <si>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</si>
  <si>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</si>
  <si>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</si>
  <si>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</si>
  <si>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</si>
  <si>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</si>
  <si>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</si>
  <si>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</si>
  <si>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</si>
  <si>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</si>
  <si>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</si>
  <si>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</si>
  <si>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</si>
  <si>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</si>
  <si>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</si>
  <si>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</si>
  <si>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</si>
  <si>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</si>
  <si>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</si>
  <si>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</si>
  <si>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</si>
  <si>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</si>
  <si>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</si>
  <si>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</si>
  <si>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</si>
  <si>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</si>
  <si>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</si>
  <si>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</si>
  <si>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</si>
  <si>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</si>
  <si>
    <t>Otros Orígenes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</si>
</sst>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>
      <alignment vertical="top" wrapText="1"/>
    </xf>
    <xf numFmtId="0" fontId="1" fillId="0" borderId="0" xfId="8" applyAlignment="1" applyProtection="1">
      <alignment vertical="top"/>
      <protection locked="0"/>
    </xf>
    <xf numFmtId="4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top" wrapText="1" indent="3"/>
    </xf>
    <xf numFmtId="3" fontId="2" fillId="0" borderId="0" xfId="8" applyNumberFormat="1" applyFont="1" applyFill="1" applyBorder="1" applyAlignment="1" applyProtection="1">
      <alignment vertical="top" wrapText="1"/>
      <protection locked="0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Fill="1" applyBorder="1" applyAlignment="1" applyProtection="1">
      <protection locked="0"/>
    </xf>
    <xf numFmtId="0" fontId="1" fillId="0" borderId="0" xfId="8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zoomScaleNormal="100" workbookViewId="0">
      <selection activeCell="C70" sqref="A1:C7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26" t="s">
        <v>56</v>
      </c>
      <c r="B1" s="27"/>
      <c r="C1" s="28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38</v>
      </c>
      <c r="B3" s="5"/>
      <c r="C3" s="5"/>
    </row>
    <row r="4" spans="1:22" ht="11.25" customHeight="1" x14ac:dyDescent="0.2">
      <c r="A4" s="6" t="s">
        <v>2</v>
      </c>
      <c r="B4" s="13">
        <f>SUM(B5:B14)</f>
        <v>5181431.3</v>
      </c>
      <c r="C4" s="13">
        <f>SUM(C5:C14)</f>
        <v>6440119.9500000002</v>
      </c>
      <c r="D4" s="10" t="s">
        <v>37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1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1">
        <v>200000</v>
      </c>
    </row>
    <row r="7" spans="1:22" ht="11.25" customHeight="1" x14ac:dyDescent="0.2">
      <c r="A7" s="7" t="s">
        <v>33</v>
      </c>
      <c r="B7" s="14">
        <v>0</v>
      </c>
      <c r="C7" s="14">
        <v>0</v>
      </c>
      <c r="D7" s="11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1">
        <v>400000</v>
      </c>
    </row>
    <row r="9" spans="1:22" ht="11.25" customHeight="1" x14ac:dyDescent="0.2">
      <c r="A9" s="7" t="s">
        <v>34</v>
      </c>
      <c r="B9" s="14">
        <v>29.8</v>
      </c>
      <c r="C9" s="14">
        <v>-35.049999999999997</v>
      </c>
      <c r="D9" s="11">
        <v>500000</v>
      </c>
    </row>
    <row r="10" spans="1:22" ht="11.25" customHeight="1" x14ac:dyDescent="0.2">
      <c r="A10" s="7" t="s">
        <v>35</v>
      </c>
      <c r="B10" s="14">
        <v>0</v>
      </c>
      <c r="C10" s="14">
        <v>0</v>
      </c>
      <c r="D10" s="11">
        <v>600000</v>
      </c>
    </row>
    <row r="11" spans="1:22" ht="11.25" customHeight="1" x14ac:dyDescent="0.2">
      <c r="A11" s="7" t="s">
        <v>36</v>
      </c>
      <c r="B11" s="14">
        <v>901031.5</v>
      </c>
      <c r="C11" s="14">
        <v>1089359</v>
      </c>
      <c r="D11" s="11">
        <v>700000</v>
      </c>
    </row>
    <row r="12" spans="1:22" ht="22.5" x14ac:dyDescent="0.2">
      <c r="A12" s="7" t="s">
        <v>39</v>
      </c>
      <c r="B12" s="14">
        <v>0</v>
      </c>
      <c r="C12" s="14">
        <v>0</v>
      </c>
      <c r="D12" s="11">
        <v>800000</v>
      </c>
    </row>
    <row r="13" spans="1:22" ht="11.25" customHeight="1" x14ac:dyDescent="0.2">
      <c r="A13" s="7" t="s">
        <v>40</v>
      </c>
      <c r="B13" s="14">
        <v>4280370</v>
      </c>
      <c r="C13" s="14">
        <v>5350796</v>
      </c>
      <c r="D13" s="11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10" t="s">
        <v>37</v>
      </c>
      <c r="E14" s="10" t="s">
        <v>52</v>
      </c>
    </row>
    <row r="15" spans="1:22" ht="11.25" customHeight="1" x14ac:dyDescent="0.2">
      <c r="A15" s="7"/>
      <c r="B15" s="14"/>
      <c r="C15" s="14"/>
      <c r="D15" s="10"/>
      <c r="E15" s="10"/>
    </row>
    <row r="16" spans="1:22" ht="11.25" customHeight="1" x14ac:dyDescent="0.2">
      <c r="A16" s="6" t="s">
        <v>7</v>
      </c>
      <c r="B16" s="19">
        <f>SUM(B17:B32)</f>
        <v>4769293.2</v>
      </c>
      <c r="C16" s="19">
        <f>SUM(C17:C32)</f>
        <v>6609603.6100000003</v>
      </c>
      <c r="D16" s="10" t="s">
        <v>37</v>
      </c>
    </row>
    <row r="17" spans="1:4" ht="11.25" customHeight="1" x14ac:dyDescent="0.2">
      <c r="A17" s="7" t="s">
        <v>8</v>
      </c>
      <c r="B17" s="14">
        <v>2439898.6800000002</v>
      </c>
      <c r="C17" s="14">
        <v>3439195.21</v>
      </c>
      <c r="D17" s="11">
        <v>1000</v>
      </c>
    </row>
    <row r="18" spans="1:4" ht="11.25" customHeight="1" x14ac:dyDescent="0.2">
      <c r="A18" s="7" t="s">
        <v>9</v>
      </c>
      <c r="B18" s="14">
        <v>899613.98</v>
      </c>
      <c r="C18" s="14">
        <v>1194991.3700000001</v>
      </c>
      <c r="D18" s="11">
        <v>2000</v>
      </c>
    </row>
    <row r="19" spans="1:4" ht="11.25" customHeight="1" x14ac:dyDescent="0.2">
      <c r="A19" s="7" t="s">
        <v>10</v>
      </c>
      <c r="B19" s="14">
        <v>1420780.54</v>
      </c>
      <c r="C19" s="14">
        <v>1945831.83</v>
      </c>
      <c r="D19" s="11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1">
        <v>4100</v>
      </c>
    </row>
    <row r="21" spans="1:4" ht="11.25" customHeight="1" x14ac:dyDescent="0.2">
      <c r="A21" s="7" t="s">
        <v>53</v>
      </c>
      <c r="B21" s="14">
        <v>0</v>
      </c>
      <c r="C21" s="14">
        <v>0</v>
      </c>
      <c r="D21" s="11">
        <v>4200</v>
      </c>
    </row>
    <row r="22" spans="1:4" ht="11.25" customHeight="1" x14ac:dyDescent="0.2">
      <c r="A22" s="7" t="s">
        <v>41</v>
      </c>
      <c r="B22" s="14">
        <v>0</v>
      </c>
      <c r="C22" s="14">
        <v>0</v>
      </c>
      <c r="D22" s="11">
        <v>4300</v>
      </c>
    </row>
    <row r="23" spans="1:4" ht="11.25" customHeight="1" x14ac:dyDescent="0.2">
      <c r="A23" s="7" t="s">
        <v>12</v>
      </c>
      <c r="B23" s="14">
        <v>9000</v>
      </c>
      <c r="C23" s="14">
        <v>29585.200000000001</v>
      </c>
      <c r="D23" s="11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1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1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1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1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1">
        <v>4900</v>
      </c>
    </row>
    <row r="29" spans="1:4" ht="11.25" customHeight="1" x14ac:dyDescent="0.2">
      <c r="A29" s="7" t="s">
        <v>42</v>
      </c>
      <c r="B29" s="14">
        <v>0</v>
      </c>
      <c r="C29" s="14">
        <v>0</v>
      </c>
      <c r="D29" s="11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1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1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0" t="s">
        <v>37</v>
      </c>
    </row>
    <row r="33" spans="1:4" ht="11.25" customHeight="1" x14ac:dyDescent="0.2">
      <c r="A33" s="4" t="s">
        <v>43</v>
      </c>
      <c r="B33" s="13">
        <f>B4-B16</f>
        <v>412138.09999999963</v>
      </c>
      <c r="C33" s="13">
        <f>C4-C16</f>
        <v>-169483.66000000015</v>
      </c>
      <c r="D33" s="10" t="s">
        <v>37</v>
      </c>
    </row>
    <row r="34" spans="1:4" ht="11.25" customHeight="1" x14ac:dyDescent="0.2">
      <c r="A34" s="4"/>
      <c r="B34" s="13"/>
      <c r="C34" s="13"/>
      <c r="D34" s="10"/>
    </row>
    <row r="35" spans="1:4" ht="11.25" customHeight="1" x14ac:dyDescent="0.2">
      <c r="A35" s="4" t="s">
        <v>54</v>
      </c>
      <c r="B35" s="15"/>
      <c r="C35" s="15"/>
      <c r="D35" s="10" t="s">
        <v>37</v>
      </c>
    </row>
    <row r="36" spans="1:4" ht="11.25" customHeight="1" x14ac:dyDescent="0.2">
      <c r="A36" s="6" t="s">
        <v>2</v>
      </c>
      <c r="B36" s="13">
        <f>SUM(B37:B38)</f>
        <v>0</v>
      </c>
      <c r="C36" s="13">
        <f>SUM(C37:C38)</f>
        <v>0</v>
      </c>
      <c r="D36" s="10" t="s">
        <v>37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0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0">
        <v>621001</v>
      </c>
    </row>
    <row r="39" spans="1:4" ht="11.25" customHeight="1" x14ac:dyDescent="0.2">
      <c r="A39" s="20" t="s">
        <v>61</v>
      </c>
      <c r="B39" s="14">
        <v>0</v>
      </c>
      <c r="C39" s="14">
        <v>0</v>
      </c>
      <c r="D39" s="10"/>
    </row>
    <row r="40" spans="1:4" ht="11.25" customHeight="1" x14ac:dyDescent="0.2">
      <c r="A40" s="7"/>
      <c r="B40" s="14"/>
      <c r="C40" s="14"/>
      <c r="D40" s="10"/>
    </row>
    <row r="41" spans="1:4" ht="11.25" customHeight="1" x14ac:dyDescent="0.2">
      <c r="A41" s="6" t="s">
        <v>7</v>
      </c>
      <c r="B41" s="13">
        <f>SUM(B42:B44)</f>
        <v>37469.49</v>
      </c>
      <c r="C41" s="13">
        <f>SUM(C42:C44)</f>
        <v>61521.59</v>
      </c>
      <c r="D41" s="10" t="s">
        <v>37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0">
        <v>6000</v>
      </c>
    </row>
    <row r="43" spans="1:4" ht="11.25" customHeight="1" x14ac:dyDescent="0.2">
      <c r="A43" s="7" t="s">
        <v>22</v>
      </c>
      <c r="B43" s="14">
        <v>37469.49</v>
      </c>
      <c r="C43" s="14">
        <v>61521.59</v>
      </c>
      <c r="D43" s="10">
        <v>5000</v>
      </c>
    </row>
    <row r="44" spans="1:4" ht="11.25" customHeight="1" x14ac:dyDescent="0.2">
      <c r="A44" s="7" t="s">
        <v>23</v>
      </c>
      <c r="B44" s="14">
        <v>0</v>
      </c>
      <c r="C44" s="14">
        <v>0</v>
      </c>
      <c r="D44" s="10">
        <v>7000</v>
      </c>
    </row>
    <row r="45" spans="1:4" ht="11.25" customHeight="1" x14ac:dyDescent="0.2">
      <c r="A45" s="4" t="s">
        <v>44</v>
      </c>
      <c r="B45" s="13">
        <f>B36-B41</f>
        <v>-37469.49</v>
      </c>
      <c r="C45" s="13">
        <f>C36-C41</f>
        <v>-61521.59</v>
      </c>
      <c r="D45" s="10" t="s">
        <v>37</v>
      </c>
    </row>
    <row r="46" spans="1:4" ht="11.25" customHeight="1" x14ac:dyDescent="0.2">
      <c r="A46" s="8"/>
      <c r="B46" s="15"/>
      <c r="C46" s="15"/>
      <c r="D46" s="10"/>
    </row>
    <row r="47" spans="1:4" ht="11.25" customHeight="1" x14ac:dyDescent="0.2">
      <c r="A47" s="4" t="s">
        <v>55</v>
      </c>
      <c r="B47" s="13">
        <f>SUM(B48+B51)</f>
        <v>0</v>
      </c>
      <c r="C47" s="13">
        <f>SUM(C48+C51)</f>
        <v>0</v>
      </c>
      <c r="D47" s="10" t="s">
        <v>37</v>
      </c>
    </row>
    <row r="48" spans="1:4" ht="11.25" customHeight="1" x14ac:dyDescent="0.2">
      <c r="A48" s="6" t="s">
        <v>2</v>
      </c>
      <c r="B48" s="13">
        <v>0</v>
      </c>
      <c r="C48" s="13">
        <v>0</v>
      </c>
      <c r="D48" s="10" t="s">
        <v>37</v>
      </c>
    </row>
    <row r="49" spans="1:4" ht="11.25" customHeight="1" x14ac:dyDescent="0.2">
      <c r="A49" s="7" t="s">
        <v>24</v>
      </c>
      <c r="B49" s="14">
        <f>B50+B51</f>
        <v>0</v>
      </c>
      <c r="C49" s="14">
        <f>C50+C51</f>
        <v>0</v>
      </c>
      <c r="D49" s="10" t="s">
        <v>37</v>
      </c>
    </row>
    <row r="50" spans="1:4" ht="11.25" customHeight="1" x14ac:dyDescent="0.2">
      <c r="A50" s="7" t="s">
        <v>25</v>
      </c>
      <c r="B50" s="14">
        <v>0</v>
      </c>
      <c r="C50" s="14">
        <v>0</v>
      </c>
      <c r="D50" s="12" t="s">
        <v>47</v>
      </c>
    </row>
    <row r="51" spans="1:4" ht="11.25" customHeight="1" x14ac:dyDescent="0.2">
      <c r="A51" s="7" t="s">
        <v>26</v>
      </c>
      <c r="B51" s="14">
        <v>0</v>
      </c>
      <c r="C51" s="14">
        <v>0</v>
      </c>
      <c r="D51" s="12" t="s">
        <v>48</v>
      </c>
    </row>
    <row r="52" spans="1:4" ht="11.25" customHeight="1" x14ac:dyDescent="0.2">
      <c r="A52" s="7" t="s">
        <v>27</v>
      </c>
      <c r="B52" s="14">
        <v>0</v>
      </c>
      <c r="C52" s="14">
        <v>0</v>
      </c>
      <c r="D52" s="12" t="s">
        <v>49</v>
      </c>
    </row>
    <row r="53" spans="1:4" ht="11.25" customHeight="1" x14ac:dyDescent="0.2">
      <c r="A53" s="7"/>
      <c r="B53" s="14"/>
      <c r="C53" s="14"/>
      <c r="D53" s="12"/>
    </row>
    <row r="54" spans="1:4" ht="11.25" customHeight="1" x14ac:dyDescent="0.2">
      <c r="A54" s="6" t="s">
        <v>7</v>
      </c>
      <c r="B54" s="13">
        <f>SUM(B55+B58)</f>
        <v>54882.239999999998</v>
      </c>
      <c r="C54" s="13">
        <f>SUM(C55+C58)</f>
        <v>7754.44</v>
      </c>
      <c r="D54" s="10" t="s">
        <v>37</v>
      </c>
    </row>
    <row r="55" spans="1:4" ht="11.25" customHeight="1" x14ac:dyDescent="0.2">
      <c r="A55" s="7" t="s">
        <v>28</v>
      </c>
      <c r="B55" s="14">
        <f>SUM(B56+B57)</f>
        <v>0</v>
      </c>
      <c r="C55" s="14">
        <f>SUM(C56+C57)</f>
        <v>0</v>
      </c>
      <c r="D55" s="10" t="s">
        <v>37</v>
      </c>
    </row>
    <row r="56" spans="1:4" ht="11.25" customHeight="1" x14ac:dyDescent="0.2">
      <c r="A56" s="7" t="s">
        <v>25</v>
      </c>
      <c r="B56" s="14">
        <v>0</v>
      </c>
      <c r="C56" s="14">
        <v>0</v>
      </c>
      <c r="D56" s="10" t="s">
        <v>50</v>
      </c>
    </row>
    <row r="57" spans="1:4" ht="11.25" customHeight="1" x14ac:dyDescent="0.2">
      <c r="A57" s="7" t="s">
        <v>26</v>
      </c>
      <c r="B57" s="14">
        <v>0</v>
      </c>
      <c r="C57" s="14">
        <v>0</v>
      </c>
      <c r="D57" s="10" t="s">
        <v>51</v>
      </c>
    </row>
    <row r="58" spans="1:4" ht="11.25" customHeight="1" x14ac:dyDescent="0.2">
      <c r="A58" s="7" t="s">
        <v>29</v>
      </c>
      <c r="B58" s="14">
        <v>54882.239999999998</v>
      </c>
      <c r="C58" s="14">
        <v>7754.44</v>
      </c>
      <c r="D58" s="10" t="s">
        <v>37</v>
      </c>
    </row>
    <row r="59" spans="1:4" ht="11.25" customHeight="1" x14ac:dyDescent="0.2">
      <c r="A59" s="4" t="s">
        <v>45</v>
      </c>
      <c r="B59" s="13">
        <f>B48-B54</f>
        <v>-54882.239999999998</v>
      </c>
      <c r="C59" s="13">
        <f>C48-C54</f>
        <v>-7754.44</v>
      </c>
      <c r="D59" s="10" t="s">
        <v>37</v>
      </c>
    </row>
    <row r="60" spans="1:4" ht="11.25" customHeight="1" x14ac:dyDescent="0.2">
      <c r="A60" s="4"/>
      <c r="B60" s="21"/>
      <c r="C60" s="21"/>
      <c r="D60" s="10"/>
    </row>
    <row r="61" spans="1:4" ht="11.25" customHeight="1" x14ac:dyDescent="0.2">
      <c r="A61" s="4" t="s">
        <v>30</v>
      </c>
      <c r="B61" s="13">
        <f>B59+B45+B33</f>
        <v>319786.36999999965</v>
      </c>
      <c r="C61" s="13">
        <f>C59+C45+C33</f>
        <v>-238759.69000000015</v>
      </c>
      <c r="D61" s="10"/>
    </row>
    <row r="62" spans="1:4" ht="11.25" customHeight="1" x14ac:dyDescent="0.2">
      <c r="A62" s="4" t="s">
        <v>31</v>
      </c>
      <c r="B62" s="13">
        <v>323147.17</v>
      </c>
      <c r="C62" s="13">
        <v>561906.86</v>
      </c>
      <c r="D62" s="10" t="s">
        <v>37</v>
      </c>
    </row>
    <row r="63" spans="1:4" ht="11.25" customHeight="1" x14ac:dyDescent="0.2">
      <c r="A63" s="4" t="s">
        <v>32</v>
      </c>
      <c r="B63" s="13">
        <v>642933.54</v>
      </c>
      <c r="C63" s="13">
        <v>323147.17</v>
      </c>
    </row>
    <row r="64" spans="1:4" ht="11.25" customHeight="1" x14ac:dyDescent="0.2">
      <c r="A64" s="9"/>
      <c r="B64" s="22"/>
      <c r="C64" s="23"/>
    </row>
    <row r="65" spans="1:3" s="24" customFormat="1" ht="11.25" customHeight="1" x14ac:dyDescent="0.2">
      <c r="A65" s="17"/>
      <c r="B65" s="25"/>
      <c r="C65" s="25"/>
    </row>
    <row r="66" spans="1:3" ht="12.75" x14ac:dyDescent="0.2">
      <c r="A66" s="18" t="s">
        <v>46</v>
      </c>
      <c r="C66" s="16"/>
    </row>
    <row r="67" spans="1:3" x14ac:dyDescent="0.2">
      <c r="A67" s="16" t="s">
        <v>57</v>
      </c>
      <c r="B67" s="16" t="s">
        <v>58</v>
      </c>
      <c r="C67" s="16"/>
    </row>
    <row r="68" spans="1:3" x14ac:dyDescent="0.2">
      <c r="A68" s="16"/>
      <c r="C68" s="16"/>
    </row>
    <row r="69" spans="1:3" x14ac:dyDescent="0.2">
      <c r="A69" s="16" t="s">
        <v>59</v>
      </c>
      <c r="B69" s="16" t="s">
        <v>60</v>
      </c>
    </row>
  </sheetData>
  <sheetProtection formatCells="0" formatColumns="0" formatRows="0" autoFilter="0"/>
  <mergeCells count="1">
    <mergeCell ref="A1:C1"/>
  </mergeCells>
  <pageMargins left="0.25" right="0.25" top="0.75" bottom="0.75" header="0.3" footer="0.3"/>
  <pageSetup scale="7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212f5b6f-540c-444d-8783-9749c880513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5be96a9-161b-45e5-8955-82d7971c9a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2023-11-02T01:00:34Z</cp:lastPrinted>
  <dcterms:created xsi:type="dcterms:W3CDTF">2012-12-11T20:31:36Z</dcterms:created>
  <dcterms:modified xsi:type="dcterms:W3CDTF">2023-11-02T01:00:38Z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