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5" i="1" l="1"/>
  <c r="J25" i="1"/>
  <c r="I25" i="1"/>
  <c r="H25" i="1"/>
  <c r="G25" i="1"/>
  <c r="K18" i="1"/>
  <c r="J18" i="1"/>
  <c r="I18" i="1"/>
  <c r="H18" i="1"/>
  <c r="G18" i="1"/>
  <c r="M25" i="1" l="1"/>
  <c r="M18" i="1"/>
  <c r="M9" i="1"/>
  <c r="K27" i="1"/>
  <c r="I27" i="1"/>
  <c r="H27" i="1"/>
  <c r="J27" i="1"/>
  <c r="G27" i="1"/>
  <c r="L25" i="1"/>
  <c r="L18" i="1"/>
  <c r="L9" i="1"/>
  <c r="L27" i="1" l="1"/>
  <c r="M27" i="1"/>
</calcChain>
</file>

<file path=xl/sharedStrings.xml><?xml version="1.0" encoding="utf-8"?>
<sst xmlns="http://schemas.openxmlformats.org/spreadsheetml/2006/main" count="35" uniqueCount="35">
  <si>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</si>
  <si>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</si>
  <si>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</si>
  <si>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</si>
  <si>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</si>
  <si>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</si>
  <si>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</si>
  <si>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</si>
  <si>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</si>
  <si>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</si>
  <si>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</si>
  <si>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</si>
  <si>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</si>
  <si>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</si>
  <si>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</si>
  <si>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</si>
  <si>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</si>
  <si>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</si>
  <si>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</si>
  <si>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</si>
  <si>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</si>
  <si>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</si>
  <si>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GENERAL Y DE ACTIVACION FISICA</t>
  </si>
  <si>
    <t>MUEBLES DE OFICINA Y ESTANTERIA</t>
  </si>
  <si>
    <t>EQUIPO DE COMPUTO Y DE TECNOLOGIAS DE LA INFORMAC</t>
  </si>
  <si>
    <t>EQUIPOS Y APARATOS AUDIOVISUALES</t>
  </si>
  <si>
    <t>APARATOS DEPORTIVOS</t>
  </si>
  <si>
    <t>OTROS EQUIPOS DE TRANSPORTE</t>
  </si>
  <si>
    <t>EQUIPO DE COMUNICACION Y TELECOMUNICACION</t>
  </si>
  <si>
    <t>HERRAMIENTAS Y MAQUINAS-HERRAMIENTA</t>
  </si>
  <si>
    <t>Comisión Municipal del Deporte y Atención a la Juventud del Municipio de Uriangato, Guanajuato.
Programas y Proyectos de Inversión
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</si>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</sst>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5" fillId="0" borderId="0" xfId="4" applyFont="1" applyFill="1" applyBorder="1" applyAlignment="1" applyProtection="1">
      <alignment vertical="top"/>
      <protection locked="0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workbookViewId="0">
      <selection activeCell="M38" sqref="M3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1" t="s">
        <v>30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2:13" ht="13.15" customHeight="1" x14ac:dyDescent="0.2">
      <c r="B2" s="74" t="s">
        <v>0</v>
      </c>
      <c r="C2" s="75"/>
      <c r="D2" s="80" t="s">
        <v>1</v>
      </c>
      <c r="E2" s="83" t="s">
        <v>2</v>
      </c>
      <c r="F2" s="80" t="s">
        <v>3</v>
      </c>
      <c r="G2" s="84" t="s">
        <v>4</v>
      </c>
      <c r="H2" s="84"/>
      <c r="I2" s="84"/>
      <c r="J2" s="84"/>
      <c r="K2" s="84"/>
      <c r="L2" s="84"/>
      <c r="M2" s="85"/>
    </row>
    <row r="3" spans="2:13" ht="13.15" customHeight="1" x14ac:dyDescent="0.2">
      <c r="B3" s="76"/>
      <c r="C3" s="77"/>
      <c r="D3" s="81"/>
      <c r="E3" s="83"/>
      <c r="F3" s="81"/>
      <c r="G3" s="86" t="s">
        <v>20</v>
      </c>
      <c r="H3" s="88" t="s">
        <v>5</v>
      </c>
      <c r="I3" s="55" t="s">
        <v>6</v>
      </c>
      <c r="J3" s="55" t="s">
        <v>7</v>
      </c>
      <c r="K3" s="55" t="s">
        <v>8</v>
      </c>
      <c r="L3" s="58" t="s">
        <v>9</v>
      </c>
      <c r="M3" s="59"/>
    </row>
    <row r="4" spans="2:13" ht="13.15" customHeight="1" x14ac:dyDescent="0.2">
      <c r="B4" s="76"/>
      <c r="C4" s="77"/>
      <c r="D4" s="81"/>
      <c r="E4" s="83"/>
      <c r="F4" s="81"/>
      <c r="G4" s="76"/>
      <c r="H4" s="89"/>
      <c r="I4" s="90"/>
      <c r="J4" s="90"/>
      <c r="K4" s="56"/>
      <c r="L4" s="60" t="s">
        <v>10</v>
      </c>
      <c r="M4" s="62" t="s">
        <v>11</v>
      </c>
    </row>
    <row r="5" spans="2:13" x14ac:dyDescent="0.2">
      <c r="B5" s="78"/>
      <c r="C5" s="79"/>
      <c r="D5" s="82"/>
      <c r="E5" s="83"/>
      <c r="F5" s="82"/>
      <c r="G5" s="87"/>
      <c r="H5" s="60"/>
      <c r="I5" s="91"/>
      <c r="J5" s="91"/>
      <c r="K5" s="57"/>
      <c r="L5" s="61"/>
      <c r="M5" s="63"/>
    </row>
    <row r="6" spans="2:13" ht="13.15" customHeight="1" x14ac:dyDescent="0.2">
      <c r="B6" s="64" t="s">
        <v>12</v>
      </c>
      <c r="C6" s="65"/>
      <c r="D6" s="65"/>
      <c r="E6" s="21"/>
      <c r="F6" s="22"/>
      <c r="G6" s="23"/>
      <c r="H6" s="23"/>
      <c r="I6" s="23"/>
      <c r="J6" s="66"/>
      <c r="K6" s="66"/>
      <c r="L6" s="23"/>
      <c r="M6" s="24"/>
    </row>
    <row r="7" spans="2:13" ht="13.15" customHeight="1" x14ac:dyDescent="0.2">
      <c r="B7" s="25"/>
      <c r="C7" s="67" t="s">
        <v>13</v>
      </c>
      <c r="D7" s="6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 t="shared" ref="G9:G15" si="0">+H9</f>
        <v>0</v>
      </c>
      <c r="H9" s="36">
        <v>0</v>
      </c>
      <c r="I9" s="36">
        <v>12000</v>
      </c>
      <c r="J9" s="36">
        <v>0</v>
      </c>
      <c r="K9" s="36">
        <v>7600</v>
      </c>
      <c r="L9" s="37">
        <f t="shared" ref="L9:L15" si="1">IFERROR(K9/H9,0)</f>
        <v>0</v>
      </c>
      <c r="M9" s="38">
        <f t="shared" ref="M9:M15" si="2">IFERROR(K9/I9,0)</f>
        <v>0.6333333333333333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 t="shared" si="0"/>
        <v>15000</v>
      </c>
      <c r="H10" s="36">
        <v>15000</v>
      </c>
      <c r="I10" s="36">
        <v>12266.27</v>
      </c>
      <c r="J10" s="36">
        <v>394.4</v>
      </c>
      <c r="K10" s="36">
        <v>12266.17</v>
      </c>
      <c r="L10" s="37">
        <f t="shared" si="1"/>
        <v>0.81774466666666668</v>
      </c>
      <c r="M10" s="38">
        <f t="shared" si="2"/>
        <v>0.99999184756246196</v>
      </c>
    </row>
    <row r="11" spans="2:13" x14ac:dyDescent="0.2">
      <c r="B11" s="32"/>
      <c r="C11" s="33"/>
      <c r="D11" s="34"/>
      <c r="E11" s="29">
        <v>5210</v>
      </c>
      <c r="F11" s="30" t="s">
        <v>25</v>
      </c>
      <c r="G11" s="35">
        <f t="shared" si="0"/>
        <v>1000</v>
      </c>
      <c r="H11" s="36">
        <v>1000</v>
      </c>
      <c r="I11" s="36">
        <v>1000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5220</v>
      </c>
      <c r="F12" s="30" t="s">
        <v>26</v>
      </c>
      <c r="G12" s="35">
        <f t="shared" si="0"/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5490</v>
      </c>
      <c r="F13" s="30" t="s">
        <v>27</v>
      </c>
      <c r="G13" s="35">
        <f t="shared" si="0"/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5650</v>
      </c>
      <c r="F14" s="30" t="s">
        <v>28</v>
      </c>
      <c r="G14" s="35">
        <f t="shared" si="0"/>
        <v>1000</v>
      </c>
      <c r="H14" s="36">
        <v>1000</v>
      </c>
      <c r="I14" s="36">
        <v>9733.73</v>
      </c>
      <c r="J14" s="36">
        <v>8999</v>
      </c>
      <c r="K14" s="36">
        <v>8999</v>
      </c>
      <c r="L14" s="37">
        <f t="shared" si="1"/>
        <v>8.9990000000000006</v>
      </c>
      <c r="M14" s="38">
        <f t="shared" si="2"/>
        <v>0.92451711728186425</v>
      </c>
    </row>
    <row r="15" spans="2:13" x14ac:dyDescent="0.2">
      <c r="B15" s="32"/>
      <c r="C15" s="33"/>
      <c r="D15" s="34"/>
      <c r="E15" s="29">
        <v>5670</v>
      </c>
      <c r="F15" s="30" t="s">
        <v>29</v>
      </c>
      <c r="G15" s="35">
        <f t="shared" si="0"/>
        <v>25017.43</v>
      </c>
      <c r="H15" s="36">
        <v>25017.43</v>
      </c>
      <c r="I15" s="36">
        <v>19017.43</v>
      </c>
      <c r="J15" s="36">
        <v>0</v>
      </c>
      <c r="K15" s="36">
        <v>8604.32</v>
      </c>
      <c r="L15" s="37">
        <f t="shared" si="1"/>
        <v>0.34393300990549386</v>
      </c>
      <c r="M15" s="38">
        <f t="shared" si="2"/>
        <v>0.45244388963177462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8" t="s">
        <v>14</v>
      </c>
      <c r="C18" s="69"/>
      <c r="D18" s="69"/>
      <c r="E18" s="69"/>
      <c r="F18" s="69"/>
      <c r="G18" s="7">
        <f>SUM(G9:G15)</f>
        <v>44017.43</v>
      </c>
      <c r="H18" s="7">
        <f>SUM(H9:H15)</f>
        <v>44017.43</v>
      </c>
      <c r="I18" s="7">
        <f>SUM(I9:I15)</f>
        <v>56017.43</v>
      </c>
      <c r="J18" s="7">
        <f>SUM(J9:J15)</f>
        <v>9393.4</v>
      </c>
      <c r="K18" s="7">
        <f>SUM(K9:K15)</f>
        <v>37469.49</v>
      </c>
      <c r="L18" s="8">
        <f>IFERROR(K18/H18,0)</f>
        <v>0.85124211022769836</v>
      </c>
      <c r="M18" s="9">
        <f>IFERROR(K18/I18,0)</f>
        <v>0.66888984375041838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70" t="s">
        <v>15</v>
      </c>
      <c r="C20" s="67"/>
      <c r="D20" s="6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67" t="s">
        <v>16</v>
      </c>
      <c r="D21" s="6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68" t="s">
        <v>17</v>
      </c>
      <c r="C25" s="69"/>
      <c r="D25" s="69"/>
      <c r="E25" s="69"/>
      <c r="F25" s="69"/>
      <c r="G25" s="7" t="e">
        <f>SUM(#REF!)</f>
        <v>#REF!</v>
      </c>
      <c r="H25" s="7" t="e">
        <f>SUM(#REF!)</f>
        <v>#REF!</v>
      </c>
      <c r="I25" s="7" t="e">
        <f>SUM(#REF!)</f>
        <v>#REF!</v>
      </c>
      <c r="J25" s="7" t="e">
        <f>SUM(#REF!)</f>
        <v>#REF!</v>
      </c>
      <c r="K25" s="7" t="e">
        <f>SUM(#REF!)</f>
        <v>#REF!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53" t="s">
        <v>18</v>
      </c>
      <c r="C27" s="54"/>
      <c r="D27" s="54"/>
      <c r="E27" s="54"/>
      <c r="F27" s="54"/>
      <c r="G27" s="10" t="e">
        <f>+G18+G25</f>
        <v>#REF!</v>
      </c>
      <c r="H27" s="10" t="e">
        <f>+H18+H25</f>
        <v>#REF!</v>
      </c>
      <c r="I27" s="10" t="e">
        <f>+I18+I25</f>
        <v>#REF!</v>
      </c>
      <c r="J27" s="10" t="e">
        <f>+J18+J25</f>
        <v>#REF!</v>
      </c>
      <c r="K27" s="10" t="e">
        <f>+K18+K25</f>
        <v>#REF!</v>
      </c>
      <c r="L27" s="11">
        <f>IFERROR(K27/H27,0)</f>
        <v>0</v>
      </c>
      <c r="M27" s="12">
        <f>IFERROR(K27/I27,0)</f>
        <v>0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  <row r="30" spans="2:13" x14ac:dyDescent="0.2">
      <c r="D30" s="52" t="s">
        <v>31</v>
      </c>
      <c r="E30" s="52" t="s">
        <v>32</v>
      </c>
      <c r="F30" s="52"/>
    </row>
    <row r="31" spans="2:13" x14ac:dyDescent="0.2">
      <c r="D31" s="52"/>
      <c r="E31" s="52"/>
      <c r="F31" s="52"/>
    </row>
    <row r="32" spans="2:13" x14ac:dyDescent="0.2">
      <c r="D32" s="52" t="s">
        <v>33</v>
      </c>
      <c r="E32" s="52" t="s">
        <v>34</v>
      </c>
      <c r="F32" s="52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5:F25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2023-11-13T20:35:25Z</cp:lastPrinted>
  <dcterms:created xsi:type="dcterms:W3CDTF">2020-08-06T19:52:58Z</dcterms:created>
  <dcterms:modified xsi:type="dcterms:W3CDTF">2023-11-13T20:35:37Z</dcterms:modified>
</cp:coreProperties>
</file>