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<sst xmlns="http://schemas.openxmlformats.org/spreadsheetml/2006/main" count="891" uniqueCount="607">
  <si>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</si>
  <si>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</si>
  <si>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</si>
  <si>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</si>
  <si>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</si>
  <si>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</si>
  <si>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</si>
  <si>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</si>
  <si>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</si>
  <si>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</si>
  <si>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</si>
  <si>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</si>
  <si>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</si>
  <si>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</si>
  <si>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</si>
  <si>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</si>
  <si>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</si>
  <si>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</si>
  <si>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</si>
  <si>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</si>
  <si>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</si>
  <si>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</si>
  <si>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</si>
  <si>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</si>
  <si>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</si>
  <si>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</si>
  <si>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</si>
  <si>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</si>
  <si>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</si>
  <si>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</si>
  <si>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</si>
  <si>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</si>
  <si>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</si>
  <si>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</si>
  <si>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</si>
  <si>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</si>
  <si>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</si>
  <si>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</si>
  <si>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</si>
  <si>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</si>
  <si>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</si>
  <si>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</si>
  <si>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</si>
  <si>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</si>
  <si>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</si>
  <si>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</si>
  <si>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</si>
  <si>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</si>
  <si>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</si>
  <si>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</si>
  <si>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</si>
  <si>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</si>
  <si>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</si>
  <si>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</si>
  <si>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</si>
  <si>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</si>
  <si>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</si>
  <si>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</si>
  <si>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</si>
  <si>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</si>
  <si>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</si>
  <si>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</si>
  <si>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</si>
  <si>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</si>
  <si>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</si>
  <si>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</si>
  <si>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</si>
  <si>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</si>
  <si>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</si>
  <si>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</si>
  <si>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</si>
  <si>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</si>
  <si>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</si>
  <si>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</si>
  <si>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</si>
  <si>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</si>
  <si>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</si>
  <si>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</si>
  <si>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</si>
  <si>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</si>
  <si>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</si>
  <si>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</si>
  <si>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</si>
  <si>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</si>
  <si>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</si>
  <si>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</si>
  <si>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</si>
  <si>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</si>
  <si>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</si>
  <si>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</si>
  <si>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</si>
  <si>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</si>
  <si>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</si>
  <si>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</si>
  <si>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</si>
  <si>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</si>
  <si>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</si>
  <si>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</si>
  <si>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</si>
  <si>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</si>
  <si>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</si>
  <si>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</si>
  <si>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</si>
  <si>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</si>
  <si>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</si>
  <si>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</si>
  <si>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</si>
  <si>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</si>
  <si>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</si>
  <si>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</si>
  <si>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</si>
  <si>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</si>
  <si>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</si>
  <si>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</si>
  <si>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</si>
  <si>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</si>
  <si>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</si>
  <si>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</si>
  <si>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</si>
  <si>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</si>
  <si>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</si>
  <si>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</si>
  <si>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</si>
  <si>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</si>
  <si>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</si>
  <si>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</si>
  <si>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</si>
  <si>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</si>
  <si>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</si>
  <si>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</si>
  <si>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</si>
  <si>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</si>
  <si>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</si>
  <si>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</si>
  <si>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</si>
  <si>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</si>
  <si>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</si>
  <si>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</si>
  <si>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</si>
  <si>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</si>
  <si>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</si>
  <si>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</si>
  <si>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</si>
  <si>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</si>
  <si>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</si>
  <si>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</si>
  <si>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</si>
  <si>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</si>
  <si>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</si>
  <si>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</si>
  <si>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</si>
  <si>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</si>
  <si>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</si>
  <si>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</si>
  <si>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</si>
  <si>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</si>
  <si>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</si>
  <si>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</si>
  <si>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</si>
  <si>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</si>
  <si>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</si>
  <si>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</si>
  <si>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</si>
  <si>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</si>
  <si>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</si>
  <si>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</si>
  <si>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</si>
  <si>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</si>
  <si>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</si>
  <si>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</si>
  <si>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</si>
  <si>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</si>
  <si>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</si>
  <si>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</si>
  <si>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</si>
  <si>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</si>
  <si>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</si>
  <si>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</si>
  <si>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</si>
  <si>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</si>
  <si>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</si>
  <si>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</si>
  <si>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</si>
  <si>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</si>
  <si>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</si>
  <si>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</si>
  <si>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</si>
  <si>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</si>
  <si>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</si>
  <si>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</si>
  <si>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</si>
  <si>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</si>
  <si>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</si>
  <si>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</si>
  <si>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</si>
  <si>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</si>
  <si>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</si>
  <si>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</si>
  <si>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</si>
  <si>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</si>
  <si>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</si>
  <si>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</si>
  <si>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</si>
  <si>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</si>
  <si>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</si>
  <si>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</si>
  <si>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</si>
  <si>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</si>
  <si>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</si>
  <si>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</si>
  <si>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</si>
  <si>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</si>
  <si>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</si>
  <si>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</si>
  <si>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</si>
  <si>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</si>
  <si>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</si>
  <si>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</si>
  <si>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</si>
  <si>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</si>
  <si>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</si>
  <si>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</si>
  <si>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</si>
  <si>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</si>
  <si>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</si>
  <si>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</si>
  <si>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</si>
  <si>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</si>
  <si>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</si>
  <si>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</si>
  <si>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</si>
  <si>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</si>
  <si>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</si>
  <si>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</si>
  <si>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</si>
  <si>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</si>
  <si>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</si>
  <si>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</si>
  <si>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</si>
  <si>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</si>
  <si>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</si>
  <si>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</si>
  <si>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</si>
  <si>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</si>
  <si>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</si>
  <si>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</si>
  <si>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</si>
  <si>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</si>
  <si>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</si>
  <si>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</si>
  <si>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</si>
  <si>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</si>
  <si>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</si>
  <si>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</si>
  <si>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</si>
  <si>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</si>
  <si>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</si>
  <si>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</si>
  <si>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</si>
  <si>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</si>
  <si>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</si>
  <si>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</si>
  <si>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</si>
  <si>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</si>
  <si>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</si>
  <si>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</si>
  <si>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</si>
  <si>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</si>
  <si>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</si>
  <si>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</si>
  <si>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</si>
  <si>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</si>
  <si>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</si>
  <si>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</si>
  <si>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</si>
  <si>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</si>
  <si>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</si>
  <si>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</si>
  <si>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</si>
  <si>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</si>
  <si>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</si>
  <si>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</si>
  <si>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</si>
  <si>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</si>
  <si>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</si>
  <si>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</si>
  <si>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</si>
  <si>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</si>
  <si>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</si>
  <si>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</si>
  <si>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</si>
  <si>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</si>
  <si>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</si>
  <si>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</si>
  <si>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</si>
  <si>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</si>
  <si>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</si>
  <si>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</si>
  <si>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</si>
  <si>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</si>
  <si>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</si>
  <si>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</si>
  <si>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</si>
  <si>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</si>
  <si>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</si>
  <si>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</si>
  <si>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</si>
  <si>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</si>
  <si>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</si>
  <si>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</si>
  <si>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</si>
  <si>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</si>
  <si>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</si>
  <si>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</si>
  <si>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</si>
  <si>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</si>
  <si>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</si>
  <si>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</si>
  <si>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</si>
  <si>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</si>
  <si>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</si>
  <si>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</si>
  <si>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</si>
  <si>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</si>
  <si>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</si>
  <si>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</si>
  <si>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</si>
  <si>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</si>
  <si>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</si>
  <si>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</si>
  <si>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</si>
  <si>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</si>
  <si>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</si>
  <si>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</si>
  <si>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</si>
  <si>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</si>
  <si>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</si>
  <si>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</si>
  <si>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</si>
  <si>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</si>
  <si>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</si>
  <si>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</si>
  <si>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</si>
  <si>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</si>
  <si>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</si>
  <si>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</si>
  <si>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</si>
  <si>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</si>
  <si>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</si>
  <si>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</si>
  <si>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</si>
  <si>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</si>
  <si>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</si>
  <si>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</si>
  <si>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</si>
  <si>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</si>
  <si>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</si>
  <si>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</si>
  <si>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</si>
  <si>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</si>
  <si>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</si>
  <si>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</si>
  <si>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</si>
  <si>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</si>
  <si>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</si>
  <si>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</si>
  <si>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</si>
  <si>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</si>
  <si>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</si>
  <si>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</si>
  <si>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</si>
  <si>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</si>
  <si>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</si>
  <si>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</si>
  <si>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</si>
  <si>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</si>
  <si>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</si>
  <si>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</si>
  <si>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</si>
  <si>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</si>
  <si>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</si>
  <si>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</si>
  <si>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</si>
  <si>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</si>
  <si>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</si>
  <si>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</si>
  <si>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</si>
  <si>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</si>
  <si>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</si>
  <si>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</si>
  <si>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</si>
  <si>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</si>
  <si>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</si>
  <si>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</si>
  <si>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</si>
  <si>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</si>
  <si>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</si>
  <si>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</si>
  <si>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</si>
  <si>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</si>
  <si>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</si>
  <si>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</si>
  <si>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</si>
  <si>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</si>
  <si>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</si>
  <si>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</si>
  <si>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</si>
  <si>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</si>
  <si>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</si>
  <si>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</si>
  <si>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</si>
  <si>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</si>
  <si>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</si>
  <si>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</si>
  <si>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</si>
  <si>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</si>
  <si>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</si>
  <si>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</si>
  <si>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</si>
  <si>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</si>
  <si>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</si>
  <si>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</si>
  <si>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</si>
  <si>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</si>
  <si>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</si>
  <si>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</si>
  <si>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</si>
  <si>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</si>
  <si>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</si>
  <si>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</si>
  <si>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</si>
  <si>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</si>
  <si>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</si>
  <si>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</si>
  <si>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</si>
  <si>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</si>
  <si>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</si>
  <si>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</si>
  <si>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</si>
  <si>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</si>
  <si>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</si>
  <si>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</si>
  <si>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</si>
  <si>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</si>
  <si>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</si>
  <si>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</si>
  <si>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</si>
  <si>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</si>
  <si>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</si>
  <si>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</si>
  <si>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</si>
  <si>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</si>
  <si>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</si>
  <si>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</si>
  <si>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</si>
  <si>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</si>
  <si>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</si>
  <si>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</si>
  <si>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</si>
  <si>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</si>
  <si>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</si>
  <si>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</si>
  <si>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</si>
  <si>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</si>
  <si>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</si>
  <si>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</si>
  <si>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</si>
  <si>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</si>
  <si>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</si>
  <si>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</si>
  <si>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</si>
  <si>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</si>
  <si>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</si>
  <si>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</si>
  <si>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</si>
  <si>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</si>
  <si>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</si>
  <si>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</si>
  <si>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</si>
  <si>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</si>
  <si>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</si>
  <si>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</si>
  <si>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</si>
  <si>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</si>
  <si>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</si>
  <si>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</si>
  <si>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</si>
  <si>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</si>
  <si>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</si>
  <si>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</si>
  <si>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</si>
  <si>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</si>
  <si>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</si>
  <si>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</si>
  <si>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</si>
  <si>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</si>
  <si>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</si>
  <si>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</si>
  <si>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</si>
  <si>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</si>
  <si>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</si>
  <si>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</si>
  <si>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</si>
  <si>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</si>
  <si>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</si>
  <si>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</si>
  <si>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</si>
  <si>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</si>
  <si>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</si>
  <si>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</si>
  <si>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</si>
  <si>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</si>
  <si>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</si>
  <si>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</si>
  <si>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</si>
  <si>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</si>
  <si>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</si>
  <si>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</si>
  <si>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</si>
  <si>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</si>
  <si>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</si>
  <si>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</si>
  <si>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</si>
  <si>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</si>
  <si>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</si>
  <si>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</si>
  <si>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</si>
  <si>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</si>
  <si>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</si>
  <si>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</si>
  <si>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</si>
  <si>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</si>
  <si>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</si>
  <si>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</si>
  <si>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</si>
  <si>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</si>
  <si>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</si>
  <si>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</si>
  <si>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</si>
  <si>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</si>
  <si>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</si>
  <si>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</si>
  <si>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</si>
  <si>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</si>
  <si>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</si>
  <si>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</si>
  <si>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</si>
  <si>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</si>
  <si>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</si>
  <si>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</si>
  <si>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</si>
  <si>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</si>
  <si>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</si>
  <si>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</si>
  <si>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</si>
  <si>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</si>
  <si>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</si>
  <si>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</si>
  <si>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</si>
  <si>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</si>
  <si>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</si>
  <si>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</si>
  <si>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</si>
  <si>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</si>
  <si>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</si>
  <si>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</si>
  <si>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</si>
  <si>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</si>
  <si>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</si>
  <si>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</si>
  <si>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</si>
  <si>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</si>
  <si>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</si>
  <si>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</si>
  <si>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</si>
  <si>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</si>
  <si>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</si>
  <si>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</si>
  <si>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</si>
  <si>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</si>
  <si>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</si>
  <si>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</si>
  <si>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</si>
  <si>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</si>
  <si>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</si>
  <si>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</si>
  <si>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</si>
  <si>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</si>
  <si>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</si>
  <si>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</si>
  <si>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</si>
  <si>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</si>
  <si>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</si>
  <si>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</si>
  <si>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</si>
  <si>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</si>
  <si>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</si>
  <si>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</si>
  <si>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</si>
  <si>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</si>
  <si>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</si>
  <si>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Comisión Municipal del Deporte y Atención a la Juventud del Municipio de Uriangato, Guanajuato.</t>
  </si>
  <si>
    <t>Del 1 de Enero al 30 de Junio de 2024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</si>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</sst>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2" fillId="0" borderId="0" xfId="3" applyFont="1" applyFill="1" applyBorder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8"/>
  <sheetViews>
    <sheetView zoomScaleNormal="100" zoomScaleSheetLayoutView="100" workbookViewId="0">
      <pane ySplit="5" topLeftCell="A9" activePane="bottomLeft" state="frozen"/>
      <selection activeCell="A14" sqref="A14:B14"/>
      <selection pane="bottomLeft" activeCell="C48" sqref="A46:C4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601</v>
      </c>
      <c r="B1" s="163"/>
      <c r="C1" s="115" t="s">
        <v>495</v>
      </c>
      <c r="D1" s="116">
        <v>2024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17" t="s">
        <v>501</v>
      </c>
    </row>
    <row r="3" spans="1:4" ht="16.149999999999999" customHeight="1" x14ac:dyDescent="0.2">
      <c r="A3" s="166" t="s">
        <v>602</v>
      </c>
      <c r="B3" s="167"/>
      <c r="C3" s="10" t="s">
        <v>497</v>
      </c>
      <c r="D3" s="118">
        <v>2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6" t="s">
        <v>36</v>
      </c>
      <c r="B35" s="37" t="s">
        <v>31</v>
      </c>
    </row>
    <row r="36" spans="1:3" x14ac:dyDescent="0.2">
      <c r="A36" s="36" t="s">
        <v>37</v>
      </c>
      <c r="B36" s="37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7" t="s">
        <v>28</v>
      </c>
    </row>
    <row r="40" spans="1:3" x14ac:dyDescent="0.2">
      <c r="A40" s="4"/>
      <c r="B40" s="37" t="s">
        <v>517</v>
      </c>
    </row>
    <row r="41" spans="1:3" x14ac:dyDescent="0.2">
      <c r="A41" s="4"/>
      <c r="B41" s="37" t="s">
        <v>555</v>
      </c>
    </row>
    <row r="42" spans="1:3" x14ac:dyDescent="0.2">
      <c r="A42" s="4"/>
      <c r="B42" s="37" t="s">
        <v>556</v>
      </c>
    </row>
    <row r="43" spans="1:3" ht="12" thickBot="1" x14ac:dyDescent="0.25">
      <c r="A43" s="8"/>
      <c r="B43" s="9"/>
    </row>
    <row r="45" spans="1:3" x14ac:dyDescent="0.2">
      <c r="A45" s="1" t="s">
        <v>518</v>
      </c>
    </row>
    <row r="46" spans="1:3" x14ac:dyDescent="0.2">
      <c r="A46" s="161" t="s">
        <v>603</v>
      </c>
      <c r="B46" s="161"/>
      <c r="C46" s="161" t="s">
        <v>604</v>
      </c>
    </row>
    <row r="47" spans="1:3" x14ac:dyDescent="0.2">
      <c r="A47" s="161"/>
      <c r="B47" s="161"/>
      <c r="C47" s="161"/>
    </row>
    <row r="48" spans="1:3" x14ac:dyDescent="0.2">
      <c r="A48" s="161" t="s">
        <v>605</v>
      </c>
      <c r="B48" s="161"/>
      <c r="C48" s="161" t="s">
        <v>606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25" right="0.25" top="0.75" bottom="0.75" header="0.3" footer="0.3"/>
  <pageSetup scale="9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A215" sqref="A215:C2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601</v>
      </c>
      <c r="B1" s="165"/>
      <c r="C1" s="165"/>
      <c r="D1" s="10" t="s">
        <v>498</v>
      </c>
      <c r="E1" s="19">
        <v>2024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9" t="s">
        <v>501</v>
      </c>
    </row>
    <row r="3" spans="1:5" s="11" customFormat="1" ht="18.95" customHeight="1" x14ac:dyDescent="0.25">
      <c r="A3" s="165" t="s">
        <v>602</v>
      </c>
      <c r="B3" s="165"/>
      <c r="C3" s="165"/>
      <c r="D3" s="10" t="s">
        <v>500</v>
      </c>
      <c r="E3" s="19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3522501.78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564607.93999999994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24.94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24.94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564583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564583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2957893.84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2957893.84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2957893.84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3229659.87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3221259.87</v>
      </c>
      <c r="D95" s="124">
        <f>C95/$C$94</f>
        <v>0.99739910692205491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1722318.67</v>
      </c>
      <c r="D96" s="124">
        <f t="shared" ref="D96:D159" si="0">C96/$C$94</f>
        <v>0.53328175081173479</v>
      </c>
      <c r="E96" s="42"/>
    </row>
    <row r="97" spans="1:5" x14ac:dyDescent="0.2">
      <c r="A97" s="44">
        <v>5111</v>
      </c>
      <c r="B97" s="42" t="s">
        <v>280</v>
      </c>
      <c r="C97" s="45">
        <v>1485367.5</v>
      </c>
      <c r="D97" s="46">
        <f t="shared" si="0"/>
        <v>0.45991452963745061</v>
      </c>
      <c r="E97" s="42"/>
    </row>
    <row r="98" spans="1:5" x14ac:dyDescent="0.2">
      <c r="A98" s="44">
        <v>5112</v>
      </c>
      <c r="B98" s="42" t="s">
        <v>281</v>
      </c>
      <c r="C98" s="45">
        <v>18080</v>
      </c>
      <c r="D98" s="46">
        <f t="shared" si="0"/>
        <v>5.5981127201484527E-3</v>
      </c>
      <c r="E98" s="42"/>
    </row>
    <row r="99" spans="1:5" x14ac:dyDescent="0.2">
      <c r="A99" s="44">
        <v>5113</v>
      </c>
      <c r="B99" s="42" t="s">
        <v>282</v>
      </c>
      <c r="C99" s="45">
        <v>0</v>
      </c>
      <c r="D99" s="46">
        <f t="shared" si="0"/>
        <v>0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218871.17</v>
      </c>
      <c r="D101" s="46">
        <f t="shared" si="0"/>
        <v>6.7769108454135765E-2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592852.63</v>
      </c>
      <c r="D103" s="124">
        <f t="shared" si="0"/>
        <v>0.18356503590577791</v>
      </c>
      <c r="E103" s="42"/>
    </row>
    <row r="104" spans="1:5" x14ac:dyDescent="0.2">
      <c r="A104" s="44">
        <v>5121</v>
      </c>
      <c r="B104" s="42" t="s">
        <v>287</v>
      </c>
      <c r="C104" s="45">
        <v>46601</v>
      </c>
      <c r="D104" s="46">
        <f t="shared" si="0"/>
        <v>1.4429073610156972E-2</v>
      </c>
      <c r="E104" s="42"/>
    </row>
    <row r="105" spans="1:5" x14ac:dyDescent="0.2">
      <c r="A105" s="44">
        <v>5122</v>
      </c>
      <c r="B105" s="42" t="s">
        <v>288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53313</v>
      </c>
      <c r="D107" s="46">
        <f t="shared" si="0"/>
        <v>1.6507311031486421E-2</v>
      </c>
      <c r="E107" s="42"/>
    </row>
    <row r="108" spans="1:5" x14ac:dyDescent="0.2">
      <c r="A108" s="44">
        <v>5125</v>
      </c>
      <c r="B108" s="42" t="s">
        <v>291</v>
      </c>
      <c r="C108" s="45">
        <v>25096.81</v>
      </c>
      <c r="D108" s="46">
        <f t="shared" si="0"/>
        <v>7.7707285008931917E-3</v>
      </c>
      <c r="E108" s="42"/>
    </row>
    <row r="109" spans="1:5" x14ac:dyDescent="0.2">
      <c r="A109" s="44">
        <v>5126</v>
      </c>
      <c r="B109" s="42" t="s">
        <v>292</v>
      </c>
      <c r="C109" s="45">
        <v>302161.07</v>
      </c>
      <c r="D109" s="46">
        <f t="shared" si="0"/>
        <v>9.355817087946168E-2</v>
      </c>
      <c r="E109" s="42"/>
    </row>
    <row r="110" spans="1:5" x14ac:dyDescent="0.2">
      <c r="A110" s="44">
        <v>5127</v>
      </c>
      <c r="B110" s="42" t="s">
        <v>293</v>
      </c>
      <c r="C110" s="45">
        <v>53593.4</v>
      </c>
      <c r="D110" s="46">
        <f t="shared" si="0"/>
        <v>1.6594131319469255E-2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112087.35</v>
      </c>
      <c r="D112" s="46">
        <f t="shared" si="0"/>
        <v>3.4705620564310383E-2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906088.57000000007</v>
      </c>
      <c r="D113" s="124">
        <f t="shared" si="0"/>
        <v>0.28055232020454218</v>
      </c>
      <c r="E113" s="42"/>
    </row>
    <row r="114" spans="1:5" x14ac:dyDescent="0.2">
      <c r="A114" s="44">
        <v>5131</v>
      </c>
      <c r="B114" s="42" t="s">
        <v>297</v>
      </c>
      <c r="C114" s="45">
        <v>180275</v>
      </c>
      <c r="D114" s="46">
        <f t="shared" si="0"/>
        <v>5.5818571384112961E-2</v>
      </c>
      <c r="E114" s="42"/>
    </row>
    <row r="115" spans="1:5" x14ac:dyDescent="0.2">
      <c r="A115" s="44">
        <v>5132</v>
      </c>
      <c r="B115" s="42" t="s">
        <v>298</v>
      </c>
      <c r="C115" s="45">
        <v>0</v>
      </c>
      <c r="D115" s="46">
        <f t="shared" si="0"/>
        <v>0</v>
      </c>
      <c r="E115" s="42"/>
    </row>
    <row r="116" spans="1:5" x14ac:dyDescent="0.2">
      <c r="A116" s="44">
        <v>5133</v>
      </c>
      <c r="B116" s="42" t="s">
        <v>299</v>
      </c>
      <c r="C116" s="45">
        <v>282330.95</v>
      </c>
      <c r="D116" s="46">
        <f t="shared" si="0"/>
        <v>8.7418168279125935E-2</v>
      </c>
      <c r="E116" s="42"/>
    </row>
    <row r="117" spans="1:5" x14ac:dyDescent="0.2">
      <c r="A117" s="44">
        <v>5134</v>
      </c>
      <c r="B117" s="42" t="s">
        <v>300</v>
      </c>
      <c r="C117" s="45">
        <v>4869.68</v>
      </c>
      <c r="D117" s="46">
        <f t="shared" si="0"/>
        <v>1.5077996433104271E-3</v>
      </c>
      <c r="E117" s="42"/>
    </row>
    <row r="118" spans="1:5" x14ac:dyDescent="0.2">
      <c r="A118" s="44">
        <v>5135</v>
      </c>
      <c r="B118" s="42" t="s">
        <v>301</v>
      </c>
      <c r="C118" s="45">
        <v>63867.4</v>
      </c>
      <c r="D118" s="46">
        <f t="shared" si="0"/>
        <v>1.9775271257898745E-2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22175</v>
      </c>
      <c r="D120" s="46">
        <f t="shared" si="0"/>
        <v>6.8660480956466785E-3</v>
      </c>
      <c r="E120" s="42"/>
    </row>
    <row r="121" spans="1:5" x14ac:dyDescent="0.2">
      <c r="A121" s="44">
        <v>5138</v>
      </c>
      <c r="B121" s="42" t="s">
        <v>304</v>
      </c>
      <c r="C121" s="45">
        <v>304241.53999999998</v>
      </c>
      <c r="D121" s="46">
        <f t="shared" si="0"/>
        <v>9.4202347072541714E-2</v>
      </c>
      <c r="E121" s="42"/>
    </row>
    <row r="122" spans="1:5" x14ac:dyDescent="0.2">
      <c r="A122" s="44">
        <v>5139</v>
      </c>
      <c r="B122" s="42" t="s">
        <v>305</v>
      </c>
      <c r="C122" s="45">
        <v>48329</v>
      </c>
      <c r="D122" s="46">
        <f t="shared" si="0"/>
        <v>1.4964114471905675E-2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8400</v>
      </c>
      <c r="D123" s="124">
        <f t="shared" si="0"/>
        <v>2.6008930779450779E-3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8400</v>
      </c>
      <c r="D133" s="124">
        <f t="shared" si="0"/>
        <v>2.6008930779450779E-3</v>
      </c>
      <c r="E133" s="42"/>
    </row>
    <row r="134" spans="1:5" x14ac:dyDescent="0.2">
      <c r="A134" s="44">
        <v>5241</v>
      </c>
      <c r="B134" s="42" t="s">
        <v>315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316</v>
      </c>
      <c r="C135" s="45">
        <v>8400</v>
      </c>
      <c r="D135" s="46">
        <f t="shared" si="0"/>
        <v>2.6008930779450779E-3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5" spans="1:5" x14ac:dyDescent="0.2">
      <c r="A215" s="14" t="s">
        <v>603</v>
      </c>
      <c r="C215" s="14" t="s">
        <v>604</v>
      </c>
    </row>
    <row r="217" spans="1:5" x14ac:dyDescent="0.2">
      <c r="A217" s="14" t="s">
        <v>605</v>
      </c>
      <c r="C217" s="14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zoomScale="80" zoomScaleNormal="80" workbookViewId="0">
      <selection activeCell="H176" sqref="A1:H17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601</v>
      </c>
      <c r="B1" s="172"/>
      <c r="C1" s="172"/>
      <c r="D1" s="172"/>
      <c r="E1" s="172"/>
      <c r="F1" s="172"/>
      <c r="G1" s="10" t="s">
        <v>498</v>
      </c>
      <c r="H1" s="19">
        <v>2024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9" t="s">
        <v>501</v>
      </c>
    </row>
    <row r="3" spans="1:8" s="11" customFormat="1" ht="18.95" customHeight="1" x14ac:dyDescent="0.25">
      <c r="A3" s="171" t="s">
        <v>602</v>
      </c>
      <c r="B3" s="172"/>
      <c r="C3" s="172"/>
      <c r="D3" s="172"/>
      <c r="E3" s="172"/>
      <c r="F3" s="172"/>
      <c r="G3" s="10" t="s">
        <v>500</v>
      </c>
      <c r="H3" s="19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52246.15</v>
      </c>
      <c r="D15" s="18">
        <v>52246.15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8326.58</v>
      </c>
      <c r="D20" s="18">
        <v>8326.58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18512</v>
      </c>
      <c r="D23" s="18">
        <v>18512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1188195.8199999998</v>
      </c>
      <c r="D64" s="18">
        <f t="shared" ref="D64:E64" si="0">SUM(D65:D72)</f>
        <v>0</v>
      </c>
      <c r="E64" s="18">
        <f t="shared" si="0"/>
        <v>892382.22</v>
      </c>
    </row>
    <row r="65" spans="1:9" x14ac:dyDescent="0.2">
      <c r="A65" s="16">
        <v>1241</v>
      </c>
      <c r="B65" s="14" t="s">
        <v>158</v>
      </c>
      <c r="C65" s="18">
        <v>187382.68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146757.17000000001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500984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892382.22</v>
      </c>
    </row>
    <row r="70" spans="1:9" x14ac:dyDescent="0.2">
      <c r="A70" s="16">
        <v>1246</v>
      </c>
      <c r="B70" s="14" t="s">
        <v>163</v>
      </c>
      <c r="C70" s="18">
        <v>353071.97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45644.45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45644.45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30306.799999999999</v>
      </c>
      <c r="D110" s="18">
        <f>SUM(D111:D119)</f>
        <v>30306.799999999999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30306.799999999999</v>
      </c>
      <c r="D117" s="18">
        <f t="shared" si="1"/>
        <v>30306.799999999999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  <row r="174" spans="1:5" x14ac:dyDescent="0.2">
      <c r="A174" s="14" t="s">
        <v>603</v>
      </c>
      <c r="C174" s="14" t="s">
        <v>604</v>
      </c>
    </row>
    <row r="176" spans="1:5" x14ac:dyDescent="0.2">
      <c r="A176" s="14" t="s">
        <v>605</v>
      </c>
      <c r="C176" s="14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3" sqref="A1:E33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601</v>
      </c>
      <c r="B1" s="173"/>
      <c r="C1" s="173"/>
      <c r="D1" s="21" t="s">
        <v>498</v>
      </c>
      <c r="E1" s="22">
        <v>2024</v>
      </c>
    </row>
    <row r="2" spans="1:5" ht="18.95" customHeight="1" x14ac:dyDescent="0.2">
      <c r="A2" s="173" t="s">
        <v>504</v>
      </c>
      <c r="B2" s="173"/>
      <c r="C2" s="173"/>
      <c r="D2" s="21" t="s">
        <v>499</v>
      </c>
      <c r="E2" s="22" t="s">
        <v>501</v>
      </c>
    </row>
    <row r="3" spans="1:5" ht="18.95" customHeight="1" x14ac:dyDescent="0.2">
      <c r="A3" s="173" t="s">
        <v>602</v>
      </c>
      <c r="B3" s="173"/>
      <c r="C3" s="173"/>
      <c r="D3" s="21" t="s">
        <v>500</v>
      </c>
      <c r="E3" s="22">
        <v>2</v>
      </c>
    </row>
    <row r="4" spans="1:5" ht="18.95" customHeight="1" x14ac:dyDescent="0.2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167878.29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292841.90999999997</v>
      </c>
    </row>
    <row r="16" spans="1:5" x14ac:dyDescent="0.2">
      <c r="A16" s="27">
        <v>3220</v>
      </c>
      <c r="B16" s="23" t="s">
        <v>388</v>
      </c>
      <c r="C16" s="28">
        <v>623304.38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  <row r="31" spans="1:3" x14ac:dyDescent="0.2">
      <c r="A31" s="23" t="s">
        <v>603</v>
      </c>
      <c r="C31" s="23" t="s">
        <v>604</v>
      </c>
    </row>
    <row r="33" spans="1:3" x14ac:dyDescent="0.2">
      <c r="A33" s="23" t="s">
        <v>605</v>
      </c>
      <c r="C33" s="23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zoomScale="130" zoomScaleNormal="130" workbookViewId="0">
      <selection activeCell="E150" sqref="A1:E150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601</v>
      </c>
      <c r="B1" s="173"/>
      <c r="C1" s="173"/>
      <c r="D1" s="21" t="s">
        <v>498</v>
      </c>
      <c r="E1" s="22">
        <v>2024</v>
      </c>
    </row>
    <row r="2" spans="1:5" s="29" customFormat="1" ht="18.95" customHeight="1" x14ac:dyDescent="0.25">
      <c r="A2" s="173" t="s">
        <v>505</v>
      </c>
      <c r="B2" s="173"/>
      <c r="C2" s="173"/>
      <c r="D2" s="21" t="s">
        <v>499</v>
      </c>
      <c r="E2" s="22" t="s">
        <v>501</v>
      </c>
    </row>
    <row r="3" spans="1:5" s="29" customFormat="1" ht="18.95" customHeight="1" x14ac:dyDescent="0.25">
      <c r="A3" s="173" t="s">
        <v>602</v>
      </c>
      <c r="B3" s="173"/>
      <c r="C3" s="173"/>
      <c r="D3" s="21" t="s">
        <v>500</v>
      </c>
      <c r="E3" s="22">
        <v>2</v>
      </c>
    </row>
    <row r="4" spans="1:5" s="29" customFormat="1" ht="18.95" customHeight="1" x14ac:dyDescent="0.25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729263.71</v>
      </c>
      <c r="D10" s="28">
        <v>454945.36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729263.71</v>
      </c>
      <c r="D16" s="84">
        <f>SUM(D9:D15)</f>
        <v>454945.36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13741.82</v>
      </c>
      <c r="D29" s="84">
        <f>SUM(D30:D37)</f>
        <v>46869.49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29266.17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13741.82</v>
      </c>
      <c r="D35" s="28">
        <v>17603.32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13741.82</v>
      </c>
      <c r="D44" s="84">
        <f>D21+D29+D38</f>
        <v>46869.49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292841.90999999997</v>
      </c>
      <c r="D48" s="84">
        <v>143718.31</v>
      </c>
      <c r="E48" s="156"/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58596.81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58596.81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58596.81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55646.74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2950.07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292841.90999999997</v>
      </c>
      <c r="D145" s="84">
        <f>D48+D49+D103-D109-D112</f>
        <v>202315.12</v>
      </c>
    </row>
    <row r="147" spans="1:4" x14ac:dyDescent="0.2">
      <c r="B147" s="23" t="s">
        <v>518</v>
      </c>
    </row>
    <row r="148" spans="1:4" x14ac:dyDescent="0.2">
      <c r="A148" s="23" t="s">
        <v>603</v>
      </c>
      <c r="C148" s="23" t="s">
        <v>604</v>
      </c>
    </row>
    <row r="150" spans="1:4" x14ac:dyDescent="0.2">
      <c r="A150" s="23" t="s">
        <v>605</v>
      </c>
      <c r="C150" s="23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25" right="0.25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>
      <selection activeCell="E27" sqref="A1:E27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601</v>
      </c>
      <c r="B1" s="175"/>
      <c r="C1" s="176"/>
    </row>
    <row r="2" spans="1:3" s="30" customFormat="1" ht="18" customHeight="1" x14ac:dyDescent="0.25">
      <c r="A2" s="177" t="s">
        <v>506</v>
      </c>
      <c r="B2" s="178"/>
      <c r="C2" s="179"/>
    </row>
    <row r="3" spans="1:3" s="30" customFormat="1" ht="18" customHeight="1" x14ac:dyDescent="0.25">
      <c r="A3" s="177" t="s">
        <v>602</v>
      </c>
      <c r="B3" s="178"/>
      <c r="C3" s="179"/>
    </row>
    <row r="4" spans="1:3" s="32" customFormat="1" ht="18" customHeight="1" x14ac:dyDescent="0.2">
      <c r="A4" s="180" t="s">
        <v>507</v>
      </c>
      <c r="B4" s="181"/>
      <c r="C4" s="182"/>
    </row>
    <row r="5" spans="1:3" s="32" customFormat="1" ht="18" customHeight="1" x14ac:dyDescent="0.2">
      <c r="A5" s="183" t="s">
        <v>406</v>
      </c>
      <c r="B5" s="184"/>
      <c r="C5" s="147">
        <v>2024</v>
      </c>
    </row>
    <row r="6" spans="1:3" x14ac:dyDescent="0.2">
      <c r="A6" s="47" t="s">
        <v>435</v>
      </c>
      <c r="B6" s="47"/>
      <c r="C6" s="92">
        <v>3522501.78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3522501.78</v>
      </c>
    </row>
    <row r="23" spans="1:3" x14ac:dyDescent="0.2">
      <c r="B23" s="31" t="s">
        <v>518</v>
      </c>
    </row>
    <row r="24" spans="1:3" x14ac:dyDescent="0.2">
      <c r="A24" s="14" t="s">
        <v>603</v>
      </c>
      <c r="B24" s="14"/>
      <c r="C24" s="14" t="s">
        <v>604</v>
      </c>
    </row>
    <row r="25" spans="1:3" x14ac:dyDescent="0.2">
      <c r="A25" s="14"/>
      <c r="B25" s="14"/>
      <c r="C25" s="14"/>
    </row>
    <row r="26" spans="1:3" x14ac:dyDescent="0.2">
      <c r="A26" s="14" t="s">
        <v>605</v>
      </c>
      <c r="B26" s="14"/>
      <c r="C26" s="14" t="s">
        <v>606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GridLines="0" workbookViewId="0">
      <selection activeCell="E46" sqref="A1:E4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601</v>
      </c>
      <c r="B1" s="186"/>
      <c r="C1" s="187"/>
    </row>
    <row r="2" spans="1:3" s="33" customFormat="1" ht="18.95" customHeight="1" x14ac:dyDescent="0.25">
      <c r="A2" s="188" t="s">
        <v>508</v>
      </c>
      <c r="B2" s="189"/>
      <c r="C2" s="190"/>
    </row>
    <row r="3" spans="1:3" s="33" customFormat="1" ht="18.95" customHeight="1" x14ac:dyDescent="0.25">
      <c r="A3" s="188" t="s">
        <v>602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47">
        <v>2024</v>
      </c>
    </row>
    <row r="6" spans="1:3" x14ac:dyDescent="0.2">
      <c r="A6" s="72" t="s">
        <v>448</v>
      </c>
      <c r="B6" s="47"/>
      <c r="C6" s="96">
        <v>3243401.69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13741.82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13741.82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3229659.87</v>
      </c>
    </row>
    <row r="42" spans="1:3" x14ac:dyDescent="0.2">
      <c r="B42" s="31" t="s">
        <v>518</v>
      </c>
    </row>
    <row r="43" spans="1:3" x14ac:dyDescent="0.2">
      <c r="A43" s="14" t="s">
        <v>603</v>
      </c>
      <c r="B43" s="14"/>
      <c r="C43" s="14" t="s">
        <v>604</v>
      </c>
    </row>
    <row r="44" spans="1:3" x14ac:dyDescent="0.2">
      <c r="A44" s="14"/>
      <c r="B44" s="14"/>
      <c r="C44" s="14"/>
    </row>
    <row r="45" spans="1:3" x14ac:dyDescent="0.2">
      <c r="A45" s="14" t="s">
        <v>605</v>
      </c>
      <c r="B45" s="14"/>
      <c r="C45" s="14" t="s">
        <v>606</v>
      </c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H61" sqref="A1:H6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601</v>
      </c>
      <c r="B1" s="194"/>
      <c r="C1" s="194"/>
      <c r="D1" s="194"/>
      <c r="E1" s="194"/>
      <c r="F1" s="194"/>
      <c r="G1" s="21" t="s">
        <v>498</v>
      </c>
      <c r="H1" s="22">
        <v>2024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1" t="s">
        <v>499</v>
      </c>
      <c r="H2" s="22" t="s">
        <v>501</v>
      </c>
    </row>
    <row r="3" spans="1:10" ht="18.95" customHeight="1" x14ac:dyDescent="0.2">
      <c r="A3" s="195" t="s">
        <v>602</v>
      </c>
      <c r="B3" s="196"/>
      <c r="C3" s="196"/>
      <c r="D3" s="196"/>
      <c r="E3" s="196"/>
      <c r="F3" s="196"/>
      <c r="G3" s="21" t="s">
        <v>500</v>
      </c>
      <c r="H3" s="22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553</v>
      </c>
      <c r="C39" s="193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6637993.8399999999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-3115492.06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-3522501.78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554</v>
      </c>
      <c r="C48" s="193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-6637993.8399999999</v>
      </c>
    </row>
    <row r="51" spans="1:3" x14ac:dyDescent="0.2">
      <c r="A51" s="23">
        <v>8220</v>
      </c>
      <c r="B51" s="112" t="s">
        <v>46</v>
      </c>
      <c r="C51" s="114">
        <v>3598548.74</v>
      </c>
    </row>
    <row r="52" spans="1:3" x14ac:dyDescent="0.2">
      <c r="A52" s="23">
        <v>8230</v>
      </c>
      <c r="B52" s="112" t="s">
        <v>600</v>
      </c>
      <c r="C52" s="114">
        <v>-534672.54</v>
      </c>
    </row>
    <row r="53" spans="1:3" x14ac:dyDescent="0.2">
      <c r="A53" s="23">
        <v>8240</v>
      </c>
      <c r="B53" s="112" t="s">
        <v>45</v>
      </c>
      <c r="C53" s="114">
        <v>330715.95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3243401.69</v>
      </c>
    </row>
    <row r="58" spans="1:3" x14ac:dyDescent="0.2">
      <c r="B58" s="14" t="s">
        <v>518</v>
      </c>
    </row>
    <row r="59" spans="1:3" x14ac:dyDescent="0.2">
      <c r="A59" s="23" t="s">
        <v>603</v>
      </c>
      <c r="C59" s="23" t="s">
        <v>604</v>
      </c>
    </row>
    <row r="61" spans="1:3" x14ac:dyDescent="0.2">
      <c r="A61" s="23" t="s">
        <v>605</v>
      </c>
      <c r="C61" s="23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paperSize="9" scale="7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Transparencia</cp:lastModifiedBy>
  <cp:lastPrinted>2024-07-30T23:33:51Z</cp:lastPrinted>
  <dcterms:created xsi:type="dcterms:W3CDTF">2012-12-11T20:36:24Z</dcterms:created>
  <dcterms:modified xsi:type="dcterms:W3CDTF">2024-11-14T18:21:52Z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