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C3" i="2" s="1"/>
  <c r="B4" i="2"/>
  <c r="B3" i="2" s="1"/>
  <c r="F12" i="2" l="1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<sst xmlns="http://schemas.openxmlformats.org/spreadsheetml/2006/main" count="27" uniqueCount="27">
  <si>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</si>
  <si>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</si>
  <si>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</si>
  <si>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</si>
  <si>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</si>
  <si>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</si>
  <si>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</si>
  <si>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</si>
  <si>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</si>
  <si>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</si>
  <si>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</si>
  <si>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</si>
  <si>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</si>
  <si>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</si>
  <si>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</si>
  <si>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</si>
  <si>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</si>
  <si>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</si>
  <si>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</si>
  <si>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</si>
  <si>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</si>
  <si>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</si>
  <si>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</si>
  <si>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</si>
  <si>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</si>
  <si>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</si>
  <si>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Casa de la Cultura de Uriangato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</si>
</sst>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6" sqref="F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922301.42000000016</v>
      </c>
      <c r="C3" s="8">
        <f t="shared" ref="C3:F3" si="0">C4+C12</f>
        <v>11170418.149999999</v>
      </c>
      <c r="D3" s="8">
        <f t="shared" si="0"/>
        <v>11545438.17</v>
      </c>
      <c r="E3" s="8">
        <f t="shared" si="0"/>
        <v>547281.40000000014</v>
      </c>
      <c r="F3" s="8">
        <f t="shared" si="0"/>
        <v>-375020.01999999961</v>
      </c>
    </row>
    <row r="4" spans="1:6" x14ac:dyDescent="0.2">
      <c r="A4" s="5" t="s">
        <v>4</v>
      </c>
      <c r="B4" s="8">
        <f>SUM(B5:B11)</f>
        <v>341879.49</v>
      </c>
      <c r="C4" s="8">
        <f>SUM(C5:C11)</f>
        <v>10908382.449999999</v>
      </c>
      <c r="D4" s="8">
        <f>SUM(D5:D11)</f>
        <v>11119336.49</v>
      </c>
      <c r="E4" s="8">
        <f>SUM(E5:E11)</f>
        <v>130925.45000000019</v>
      </c>
      <c r="F4" s="8">
        <f>SUM(F5:F11)</f>
        <v>-210954.0399999998</v>
      </c>
    </row>
    <row r="5" spans="1:6" x14ac:dyDescent="0.2">
      <c r="A5" s="6" t="s">
        <v>5</v>
      </c>
      <c r="B5" s="9">
        <v>281455.25</v>
      </c>
      <c r="C5" s="9">
        <v>5330727.87</v>
      </c>
      <c r="D5" s="9">
        <v>5491681.9100000001</v>
      </c>
      <c r="E5" s="9">
        <f>B5+C5-D5</f>
        <v>120501.20999999996</v>
      </c>
      <c r="F5" s="9">
        <f t="shared" ref="F5:F11" si="1">E5-B5</f>
        <v>-160954.04000000004</v>
      </c>
    </row>
    <row r="6" spans="1:6" x14ac:dyDescent="0.2">
      <c r="A6" s="6" t="s">
        <v>6</v>
      </c>
      <c r="B6" s="9">
        <v>60424.24</v>
      </c>
      <c r="C6" s="9">
        <v>5577654.5800000001</v>
      </c>
      <c r="D6" s="9">
        <v>5627654.5800000001</v>
      </c>
      <c r="E6" s="9">
        <f t="shared" ref="E6:E11" si="2">B6+C6-D6</f>
        <v>10424.240000000224</v>
      </c>
      <c r="F6" s="9">
        <f t="shared" si="1"/>
        <v>-49999.999999999774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580421.93000000017</v>
      </c>
      <c r="C12" s="8">
        <f>SUM(C13:C21)</f>
        <v>262035.7</v>
      </c>
      <c r="D12" s="8">
        <f>SUM(D13:D21)</f>
        <v>426101.68</v>
      </c>
      <c r="E12" s="8">
        <f>SUM(E13:E21)</f>
        <v>416355.94999999995</v>
      </c>
      <c r="F12" s="8">
        <f>SUM(F13:F21)</f>
        <v>-164065.97999999981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2383396.38</v>
      </c>
      <c r="C16" s="9">
        <v>118050</v>
      </c>
      <c r="D16" s="9">
        <v>247113.05</v>
      </c>
      <c r="E16" s="9">
        <f t="shared" si="4"/>
        <v>2254333.33</v>
      </c>
      <c r="F16" s="9">
        <f t="shared" si="3"/>
        <v>-129063.04999999981</v>
      </c>
    </row>
    <row r="17" spans="1:6" x14ac:dyDescent="0.2">
      <c r="A17" s="6" t="s">
        <v>15</v>
      </c>
      <c r="B17" s="9">
        <v>37636.97</v>
      </c>
      <c r="C17" s="9">
        <v>0</v>
      </c>
      <c r="D17" s="9">
        <v>3000.92</v>
      </c>
      <c r="E17" s="9">
        <f t="shared" si="4"/>
        <v>34636.050000000003</v>
      </c>
      <c r="F17" s="9">
        <f t="shared" si="3"/>
        <v>-3000.9199999999983</v>
      </c>
    </row>
    <row r="18" spans="1:6" x14ac:dyDescent="0.2">
      <c r="A18" s="6" t="s">
        <v>16</v>
      </c>
      <c r="B18" s="9">
        <v>-1840611.42</v>
      </c>
      <c r="C18" s="9">
        <v>143985.70000000001</v>
      </c>
      <c r="D18" s="9">
        <v>175987.71</v>
      </c>
      <c r="E18" s="9">
        <f t="shared" si="4"/>
        <v>-1872613.43</v>
      </c>
      <c r="F18" s="9">
        <f t="shared" si="3"/>
        <v>-32002.010000000009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cp:lastPrinted>2018-03-08T18:40:55Z</cp:lastPrinted>
  <dcterms:created xsi:type="dcterms:W3CDTF">2014-02-09T04:04:15Z</dcterms:created>
  <dcterms:modified xsi:type="dcterms:W3CDTF">2023-01-25T17:50:09Z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