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4000" windowHeight="951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D12" i="1"/>
  <c r="C12" i="1"/>
  <c r="B12" i="1"/>
  <c r="F11" i="1"/>
  <c r="E11" i="1"/>
  <c r="F10" i="1"/>
  <c r="E10" i="1"/>
  <c r="E9" i="1"/>
  <c r="F9" i="1" s="1"/>
  <c r="F8" i="1"/>
  <c r="E8" i="1"/>
  <c r="F7" i="1"/>
  <c r="E7" i="1"/>
  <c r="F6" i="1"/>
  <c r="E6" i="1"/>
  <c r="E5" i="1"/>
  <c r="F5" i="1" s="1"/>
  <c r="F4" i="1" s="1"/>
  <c r="D4" i="1"/>
  <c r="D3" i="1" s="1"/>
  <c r="C4" i="1"/>
  <c r="C3" i="1" s="1"/>
  <c r="B4" i="1"/>
  <c r="B3" i="1" s="1"/>
  <c r="F12" i="1" l="1"/>
  <c r="F3" i="1" s="1"/>
  <c r="E4" i="1"/>
  <c r="E12" i="1"/>
  <c r="E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<sst xmlns="http://schemas.openxmlformats.org/spreadsheetml/2006/main" count="27" uniqueCount="27">
  <si>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</si>
  <si>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</si>
  <si>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</si>
  <si>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</si>
  <si>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</si>
  <si>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</si>
  <si>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</si>
  <si>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</si>
  <si>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</si>
  <si>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</si>
  <si>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</si>
  <si>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</si>
  <si>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</si>
  <si>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</si>
  <si>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</si>
  <si>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</si>
  <si>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</si>
  <si>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</si>
  <si>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</si>
  <si>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</si>
  <si>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</si>
  <si>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</si>
  <si>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</si>
  <si>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</si>
  <si>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</si>
  <si>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</si>
  <si>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Municipio de Uriangato Gto.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</si>
</sst>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sqref="A1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3.6640625" style="1" bestFit="1" customWidth="1"/>
    <col min="8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7" x14ac:dyDescent="0.2">
      <c r="A3" s="5" t="s">
        <v>6</v>
      </c>
      <c r="B3" s="6">
        <f>B4+B12</f>
        <v>293191433.13999999</v>
      </c>
      <c r="C3" s="6">
        <f t="shared" ref="C3:F3" si="0">C4+C12</f>
        <v>637672873.5999999</v>
      </c>
      <c r="D3" s="6">
        <f t="shared" si="0"/>
        <v>575944938</v>
      </c>
      <c r="E3" s="6">
        <f t="shared" si="0"/>
        <v>354919368.73999995</v>
      </c>
      <c r="F3" s="6">
        <f t="shared" si="0"/>
        <v>61727935.599999994</v>
      </c>
    </row>
    <row r="4" spans="1:7" x14ac:dyDescent="0.2">
      <c r="A4" s="7" t="s">
        <v>7</v>
      </c>
      <c r="B4" s="6">
        <f>SUM(B5:B11)</f>
        <v>144659533.14999998</v>
      </c>
      <c r="C4" s="6">
        <f>SUM(C5:C11)</f>
        <v>480894311.96999997</v>
      </c>
      <c r="D4" s="6">
        <f>SUM(D5:D11)</f>
        <v>486961088.40999997</v>
      </c>
      <c r="E4" s="6">
        <f>SUM(E5:E11)</f>
        <v>138592756.71000004</v>
      </c>
      <c r="F4" s="6">
        <f>SUM(F5:F11)</f>
        <v>-6066776.4399999678</v>
      </c>
    </row>
    <row r="5" spans="1:7" x14ac:dyDescent="0.2">
      <c r="A5" s="8" t="s">
        <v>8</v>
      </c>
      <c r="B5" s="9">
        <v>95516096.569999993</v>
      </c>
      <c r="C5" s="9">
        <v>364353713.31</v>
      </c>
      <c r="D5" s="9">
        <v>335003621.83999997</v>
      </c>
      <c r="E5" s="9">
        <f>B5+C5-D5</f>
        <v>124866188.04000002</v>
      </c>
      <c r="F5" s="9">
        <f t="shared" ref="F5:F11" si="1">E5-B5</f>
        <v>29350091.470000029</v>
      </c>
      <c r="G5" s="11"/>
    </row>
    <row r="6" spans="1:7" x14ac:dyDescent="0.2">
      <c r="A6" s="8" t="s">
        <v>9</v>
      </c>
      <c r="B6" s="9">
        <v>682769.97</v>
      </c>
      <c r="C6" s="9">
        <v>116093945.81999999</v>
      </c>
      <c r="D6" s="9">
        <v>116440241.48999999</v>
      </c>
      <c r="E6" s="9">
        <f t="shared" ref="E6:E11" si="2">B6+C6-D6</f>
        <v>336474.29999999702</v>
      </c>
      <c r="F6" s="9">
        <f t="shared" si="1"/>
        <v>-346295.67000000295</v>
      </c>
    </row>
    <row r="7" spans="1:7" x14ac:dyDescent="0.2">
      <c r="A7" s="8" t="s">
        <v>10</v>
      </c>
      <c r="B7" s="9">
        <v>48460666.609999999</v>
      </c>
      <c r="C7" s="9">
        <v>446652.84</v>
      </c>
      <c r="D7" s="9">
        <v>35517225.079999998</v>
      </c>
      <c r="E7" s="9">
        <f t="shared" si="2"/>
        <v>13390094.370000005</v>
      </c>
      <c r="F7" s="9">
        <f t="shared" si="1"/>
        <v>-35070572.239999995</v>
      </c>
    </row>
    <row r="8" spans="1:7" x14ac:dyDescent="0.2">
      <c r="A8" s="8" t="s">
        <v>11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7" x14ac:dyDescent="0.2">
      <c r="A9" s="8" t="s">
        <v>12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7" x14ac:dyDescent="0.2">
      <c r="A10" s="8" t="s">
        <v>13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7" x14ac:dyDescent="0.2">
      <c r="A11" s="8" t="s">
        <v>14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7" x14ac:dyDescent="0.2">
      <c r="A12" s="7" t="s">
        <v>15</v>
      </c>
      <c r="B12" s="6">
        <f>SUM(B13:B21)</f>
        <v>148531899.98999998</v>
      </c>
      <c r="C12" s="6">
        <f>SUM(C13:C21)</f>
        <v>156778561.63</v>
      </c>
      <c r="D12" s="6">
        <f>SUM(D13:D21)</f>
        <v>88983849.590000004</v>
      </c>
      <c r="E12" s="6">
        <f>SUM(E13:E21)</f>
        <v>216326612.02999991</v>
      </c>
      <c r="F12" s="6">
        <f>SUM(F13:F21)</f>
        <v>67794712.039999962</v>
      </c>
    </row>
    <row r="13" spans="1:7" x14ac:dyDescent="0.2">
      <c r="A13" s="8" t="s">
        <v>16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7" x14ac:dyDescent="0.2">
      <c r="A14" s="8" t="s">
        <v>17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7" x14ac:dyDescent="0.2">
      <c r="A15" s="8" t="s">
        <v>18</v>
      </c>
      <c r="B15" s="10">
        <v>152016280.91999999</v>
      </c>
      <c r="C15" s="10">
        <v>156463620.88999999</v>
      </c>
      <c r="D15" s="10">
        <v>88826379.219999999</v>
      </c>
      <c r="E15" s="10">
        <f t="shared" si="4"/>
        <v>219653522.58999994</v>
      </c>
      <c r="F15" s="10">
        <f t="shared" si="3"/>
        <v>67637241.669999957</v>
      </c>
    </row>
    <row r="16" spans="1:7" x14ac:dyDescent="0.2">
      <c r="A16" s="8" t="s">
        <v>19</v>
      </c>
      <c r="B16" s="9">
        <v>55620039.049999997</v>
      </c>
      <c r="C16" s="9">
        <v>314940.74</v>
      </c>
      <c r="D16" s="9">
        <v>157470.37</v>
      </c>
      <c r="E16" s="9">
        <f t="shared" si="4"/>
        <v>55777509.420000002</v>
      </c>
      <c r="F16" s="9">
        <f t="shared" si="3"/>
        <v>157470.37000000477</v>
      </c>
    </row>
    <row r="17" spans="1:6" x14ac:dyDescent="0.2">
      <c r="A17" s="8" t="s">
        <v>20</v>
      </c>
      <c r="B17" s="9">
        <v>5640189.46</v>
      </c>
      <c r="C17" s="9">
        <v>0</v>
      </c>
      <c r="D17" s="9">
        <v>0</v>
      </c>
      <c r="E17" s="9">
        <f t="shared" si="4"/>
        <v>5640189.46</v>
      </c>
      <c r="F17" s="9">
        <f t="shared" si="3"/>
        <v>0</v>
      </c>
    </row>
    <row r="18" spans="1:6" x14ac:dyDescent="0.2">
      <c r="A18" s="8" t="s">
        <v>21</v>
      </c>
      <c r="B18" s="9">
        <v>-65490210.969999999</v>
      </c>
      <c r="C18" s="9">
        <v>0</v>
      </c>
      <c r="D18" s="9">
        <v>0</v>
      </c>
      <c r="E18" s="9">
        <f t="shared" si="4"/>
        <v>-65490210.969999999</v>
      </c>
      <c r="F18" s="9">
        <f t="shared" si="3"/>
        <v>0</v>
      </c>
    </row>
    <row r="19" spans="1:6" x14ac:dyDescent="0.2">
      <c r="A19" s="8" t="s">
        <v>22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www.w3.org/XML/1998/namespace"/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C17BD8-C886-4281-B6BA-013CA6D7A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2014-02-09T04:04:15Z</dcterms:created>
  <dcterms:modified xsi:type="dcterms:W3CDTF">2024-04-24T20:30:07Z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