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_c\Desktop\CLAU\CUENTAS PUBLICAS\CUENTA PUBLICA 2022\CUARTO TRIMESTRE 2022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E31" i="4" s="1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E21" i="4" s="1"/>
  <c r="H39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16" i="4" s="1"/>
  <c r="E39" i="4" l="1"/>
  <c r="H16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<sst xmlns="http://schemas.openxmlformats.org/spreadsheetml/2006/main" count="99" uniqueCount="51">
  <si>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</si>
  <si>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</si>
  <si>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</si>
  <si>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</si>
  <si>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</si>
  <si>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</si>
  <si>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</si>
  <si>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</si>
  <si>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</si>
  <si>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</si>
  <si>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</si>
  <si>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</si>
  <si>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</si>
  <si>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</si>
  <si>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</si>
  <si>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</si>
  <si>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</si>
  <si>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</si>
  <si>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</si>
  <si>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</si>
  <si>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</si>
  <si>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</si>
  <si>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</si>
  <si>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</si>
  <si>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</si>
  <si>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</si>
  <si>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</si>
  <si>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</si>
  <si>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</si>
  <si>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</si>
  <si>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</si>
  <si>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</si>
  <si>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</si>
  <si>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</si>
  <si>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</si>
  <si>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</si>
  <si>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</si>
  <si>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</si>
  <si>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</si>
  <si>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</si>
  <si>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</si>
  <si>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</si>
  <si>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</si>
  <si>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</si>
  <si>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</si>
  <si>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</si>
  <si>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</si>
  <si>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</si>
  <si>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</si>
  <si>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</si>
  <si>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Casa de la Cultura de Uriangato
Estado Analítico de Ingresos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</si>
</sst>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0</v>
      </c>
      <c r="E9" s="22">
        <f t="shared" si="0"/>
        <v>0</v>
      </c>
      <c r="F9" s="22">
        <v>63.03</v>
      </c>
      <c r="G9" s="22">
        <v>63.03</v>
      </c>
      <c r="H9" s="22">
        <f t="shared" si="1"/>
        <v>63.03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210000</v>
      </c>
      <c r="D11" s="22">
        <v>213800</v>
      </c>
      <c r="E11" s="22">
        <f t="shared" si="2"/>
        <v>423800</v>
      </c>
      <c r="F11" s="22">
        <v>371165</v>
      </c>
      <c r="G11" s="22">
        <v>371165</v>
      </c>
      <c r="H11" s="22">
        <f t="shared" si="3"/>
        <v>161165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3822032.68</v>
      </c>
      <c r="D13" s="22">
        <v>326270.94</v>
      </c>
      <c r="E13" s="22">
        <f t="shared" si="2"/>
        <v>4148303.62</v>
      </c>
      <c r="F13" s="22">
        <v>4148303.62</v>
      </c>
      <c r="G13" s="22">
        <v>4148303.62</v>
      </c>
      <c r="H13" s="22">
        <f t="shared" si="3"/>
        <v>326270.93999999994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290570.44</v>
      </c>
      <c r="E14" s="22">
        <f t="shared" ref="E14" si="4">C14+D14</f>
        <v>290570.44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4032032.68</v>
      </c>
      <c r="D16" s="23">
        <f t="shared" ref="D16:H16" si="6">SUM(D5:D14)</f>
        <v>830641.37999999989</v>
      </c>
      <c r="E16" s="23">
        <f t="shared" si="6"/>
        <v>4862674.0600000005</v>
      </c>
      <c r="F16" s="23">
        <f t="shared" si="6"/>
        <v>4519531.6500000004</v>
      </c>
      <c r="G16" s="11">
        <f t="shared" si="6"/>
        <v>4519531.6500000004</v>
      </c>
      <c r="H16" s="12">
        <f t="shared" si="6"/>
        <v>487498.97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2.5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4032032.68</v>
      </c>
      <c r="D31" s="26">
        <f t="shared" si="14"/>
        <v>540070.93999999994</v>
      </c>
      <c r="E31" s="26">
        <f t="shared" si="14"/>
        <v>4572103.62</v>
      </c>
      <c r="F31" s="26">
        <f t="shared" si="14"/>
        <v>4519531.6500000004</v>
      </c>
      <c r="G31" s="26">
        <f t="shared" si="14"/>
        <v>4519531.6500000004</v>
      </c>
      <c r="H31" s="26">
        <f t="shared" si="14"/>
        <v>487498.97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63.03</v>
      </c>
      <c r="G33" s="25">
        <v>63.03</v>
      </c>
      <c r="H33" s="25">
        <f t="shared" ref="H33:H34" si="15">G33-C33</f>
        <v>63.03</v>
      </c>
      <c r="I33" s="45" t="s">
        <v>40</v>
      </c>
    </row>
    <row r="34" spans="1:9" x14ac:dyDescent="0.2">
      <c r="A34" s="16"/>
      <c r="B34" s="17" t="s">
        <v>32</v>
      </c>
      <c r="C34" s="25">
        <v>210000</v>
      </c>
      <c r="D34" s="25">
        <v>213800</v>
      </c>
      <c r="E34" s="25">
        <f>C34+D34</f>
        <v>423800</v>
      </c>
      <c r="F34" s="25">
        <v>371165</v>
      </c>
      <c r="G34" s="25">
        <v>371165</v>
      </c>
      <c r="H34" s="25">
        <f t="shared" si="15"/>
        <v>161165</v>
      </c>
      <c r="I34" s="45" t="s">
        <v>42</v>
      </c>
    </row>
    <row r="35" spans="1:9" ht="22.5" x14ac:dyDescent="0.2">
      <c r="A35" s="16"/>
      <c r="B35" s="17" t="s">
        <v>26</v>
      </c>
      <c r="C35" s="25">
        <v>3822032.68</v>
      </c>
      <c r="D35" s="25">
        <v>326270.94</v>
      </c>
      <c r="E35" s="25">
        <f>C35+D35</f>
        <v>4148303.62</v>
      </c>
      <c r="F35" s="25">
        <v>4148303.62</v>
      </c>
      <c r="G35" s="25">
        <v>4148303.62</v>
      </c>
      <c r="H35" s="25">
        <f t="shared" ref="H35" si="16">G35-C35</f>
        <v>326270.93999999994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290570.44</v>
      </c>
      <c r="E37" s="26">
        <f t="shared" si="17"/>
        <v>290570.44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290570.44</v>
      </c>
      <c r="E38" s="25">
        <f>C38+D38</f>
        <v>290570.44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4032032.68</v>
      </c>
      <c r="D39" s="23">
        <f t="shared" ref="D39:H39" si="18">SUM(D37+D31+D21)</f>
        <v>830641.37999999989</v>
      </c>
      <c r="E39" s="23">
        <f t="shared" si="18"/>
        <v>4862674.0600000005</v>
      </c>
      <c r="F39" s="23">
        <f t="shared" si="18"/>
        <v>4519531.6500000004</v>
      </c>
      <c r="G39" s="23">
        <f t="shared" si="18"/>
        <v>4519531.6500000004</v>
      </c>
      <c r="H39" s="12">
        <f t="shared" si="18"/>
        <v>487498.97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Usuario_c</cp:lastModifiedBy>
  <cp:lastPrinted>2019-04-05T21:16:20Z</cp:lastPrinted>
  <dcterms:created xsi:type="dcterms:W3CDTF">2012-12-11T20:48:19Z</dcterms:created>
  <dcterms:modified xsi:type="dcterms:W3CDTF">2023-01-25T18:30:37Z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