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E33" i="6" s="1"/>
  <c r="H33" i="6" s="1"/>
  <c r="C23" i="6"/>
  <c r="C13" i="6"/>
  <c r="C5" i="6"/>
  <c r="E43" i="6" l="1"/>
  <c r="H43" i="6" s="1"/>
  <c r="E23" i="6"/>
  <c r="H23" i="6" s="1"/>
  <c r="G77" i="6"/>
  <c r="E13" i="6"/>
  <c r="H13" i="6" s="1"/>
  <c r="D77" i="6"/>
  <c r="E5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<sst xmlns="http://schemas.openxmlformats.org/spreadsheetml/2006/main" count="203" uniqueCount="142">
  <si>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</si>
  <si>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</si>
  <si>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</si>
  <si>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</si>
  <si>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</si>
  <si>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</si>
  <si>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</si>
  <si>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</si>
  <si>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</si>
  <si>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</si>
  <si>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</si>
  <si>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</si>
  <si>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</si>
  <si>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</si>
  <si>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</si>
  <si>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</si>
  <si>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</si>
  <si>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</si>
  <si>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</si>
  <si>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</si>
  <si>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</si>
  <si>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</si>
  <si>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</si>
  <si>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</si>
  <si>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</si>
  <si>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</si>
  <si>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</si>
  <si>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</si>
  <si>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</si>
  <si>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</si>
  <si>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</si>
  <si>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</si>
  <si>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</si>
  <si>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</si>
  <si>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</si>
  <si>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</si>
  <si>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</si>
  <si>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</si>
  <si>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</si>
  <si>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</si>
  <si>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</si>
  <si>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</si>
  <si>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</si>
  <si>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</si>
  <si>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</si>
  <si>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</si>
  <si>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</si>
  <si>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</si>
  <si>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</si>
  <si>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</si>
  <si>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</si>
  <si>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</si>
  <si>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</si>
  <si>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</si>
  <si>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</si>
  <si>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</si>
  <si>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</si>
  <si>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</si>
  <si>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</si>
  <si>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</si>
  <si>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</si>
  <si>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</si>
  <si>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</si>
  <si>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</si>
  <si>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</si>
  <si>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</si>
  <si>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</si>
  <si>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</si>
  <si>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</si>
  <si>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</si>
  <si>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</si>
  <si>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</si>
  <si>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</si>
  <si>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</si>
  <si>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</si>
  <si>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</si>
  <si>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</si>
  <si>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</si>
  <si>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</si>
  <si>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</si>
  <si>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</si>
  <si>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</si>
  <si>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</si>
  <si>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</si>
  <si>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</si>
  <si>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</si>
  <si>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</si>
  <si>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</si>
  <si>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</si>
  <si>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</si>
  <si>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</si>
  <si>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</si>
  <si>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</si>
  <si>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</si>
  <si>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</si>
  <si>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</si>
  <si>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</si>
  <si>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</si>
  <si>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</si>
  <si>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</si>
  <si>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</si>
  <si>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</si>
  <si>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</si>
  <si>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</si>
  <si>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</si>
  <si>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</si>
  <si>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</si>
  <si>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</si>
  <si>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</si>
  <si>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</si>
  <si>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</si>
  <si>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</si>
  <si>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</si>
  <si>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</si>
  <si>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</si>
  <si>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</si>
  <si>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</si>
  <si>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</si>
  <si>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</si>
  <si>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</si>
  <si>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</si>
  <si>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</si>
  <si>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</si>
  <si>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</si>
  <si>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</si>
  <si>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</si>
  <si>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</si>
  <si>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</si>
  <si>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</si>
  <si>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</si>
  <si>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</si>
  <si>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</si>
  <si>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</si>
  <si>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</si>
  <si>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</si>
  <si>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Casa de la Cultura de Uriangato
Estado Analítico del Ejercicio del Presupuesto de Egresos
Clasificación por Objeto del Gasto (Capítulo y Concepto)
Del 1 de Enero al 31 de Diciembre de 2022</t>
  </si>
  <si>
    <t>Casa de la Cultura de Uriangato
Estado Analítico del Ejercicio del Presupuesto de Egresos
Clasificación Económica (por Tipo de Gasto)
Del 1 de Enero al 31 de Diciembre de 2022</t>
  </si>
  <si>
    <t>31120-8401 Casa de la Cultura</t>
  </si>
  <si>
    <t>Casa de la Cultura de Uriangato
Estado Analítico del Ejercicio del Presupuesto de Egresos
Clasificación Administrativa
Del 1 de Enero al 31 de Diciembre de 2022</t>
  </si>
  <si>
    <t>Casa de la Cultura de Uriangato
Estado Analítico del Ejercicio del Presupuesto de Egresos
Clasificación Administrativa (Poderes)
Del 1 de Enero al 31 de Diciembre de 2022</t>
  </si>
  <si>
    <t>Casa de la Cultura de Uriangato
Estado Analítico del Ejercicio del Presupuesto de Egresos
Clasificación Administrativa (Sector Paraestatal)
Del 1 de Enero al 31 de Diciembre de 2022</t>
  </si>
  <si>
    <t>Casa de la Cultura de Uriangato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</si>
</sst>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135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2440986.11</v>
      </c>
      <c r="D5" s="34">
        <f>SUM(D6:D12)</f>
        <v>0</v>
      </c>
      <c r="E5" s="34">
        <f>C5+D5</f>
        <v>2440986.11</v>
      </c>
      <c r="F5" s="34">
        <f>SUM(F6:F12)</f>
        <v>2348602.52</v>
      </c>
      <c r="G5" s="34">
        <f>SUM(G6:G12)</f>
        <v>2348602.52</v>
      </c>
      <c r="H5" s="34">
        <f>E5-F5</f>
        <v>92383.589999999851</v>
      </c>
    </row>
    <row r="6" spans="1:8" x14ac:dyDescent="0.2">
      <c r="A6" s="28">
        <v>1100</v>
      </c>
      <c r="B6" s="10" t="s">
        <v>73</v>
      </c>
      <c r="C6" s="12">
        <v>1921562.04</v>
      </c>
      <c r="D6" s="12">
        <v>0</v>
      </c>
      <c r="E6" s="12">
        <f t="shared" ref="E6:E69" si="0">C6+D6</f>
        <v>1921562.04</v>
      </c>
      <c r="F6" s="12">
        <v>1912371.24</v>
      </c>
      <c r="G6" s="12">
        <v>1912371.24</v>
      </c>
      <c r="H6" s="12">
        <f t="shared" ref="H6:H69" si="1">E6-F6</f>
        <v>9190.8000000000466</v>
      </c>
    </row>
    <row r="7" spans="1:8" x14ac:dyDescent="0.2">
      <c r="A7" s="28">
        <v>1200</v>
      </c>
      <c r="B7" s="10" t="s">
        <v>74</v>
      </c>
      <c r="C7" s="12">
        <v>0</v>
      </c>
      <c r="D7" s="12">
        <v>0</v>
      </c>
      <c r="E7" s="12">
        <f t="shared" si="0"/>
        <v>0</v>
      </c>
      <c r="F7" s="12">
        <v>0</v>
      </c>
      <c r="G7" s="12">
        <v>0</v>
      </c>
      <c r="H7" s="12">
        <f t="shared" si="1"/>
        <v>0</v>
      </c>
    </row>
    <row r="8" spans="1:8" x14ac:dyDescent="0.2">
      <c r="A8" s="28">
        <v>1300</v>
      </c>
      <c r="B8" s="10" t="s">
        <v>75</v>
      </c>
      <c r="C8" s="12">
        <v>327492.23</v>
      </c>
      <c r="D8" s="12">
        <v>0</v>
      </c>
      <c r="E8" s="12">
        <f t="shared" si="0"/>
        <v>327492.23</v>
      </c>
      <c r="F8" s="12">
        <v>281467.93</v>
      </c>
      <c r="G8" s="12">
        <v>281467.93</v>
      </c>
      <c r="H8" s="12">
        <f t="shared" si="1"/>
        <v>46024.299999999988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191931.84</v>
      </c>
      <c r="D10" s="12">
        <v>0</v>
      </c>
      <c r="E10" s="12">
        <f t="shared" si="0"/>
        <v>191931.84</v>
      </c>
      <c r="F10" s="12">
        <v>154763.35</v>
      </c>
      <c r="G10" s="12">
        <v>154763.35</v>
      </c>
      <c r="H10" s="12">
        <f t="shared" si="1"/>
        <v>37168.489999999991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524537.35000000009</v>
      </c>
      <c r="D13" s="35">
        <f>SUM(D14:D22)</f>
        <v>74470.450000000012</v>
      </c>
      <c r="E13" s="35">
        <f t="shared" si="0"/>
        <v>599007.80000000005</v>
      </c>
      <c r="F13" s="35">
        <f>SUM(F14:F22)</f>
        <v>548545.88</v>
      </c>
      <c r="G13" s="35">
        <f>SUM(G14:G22)</f>
        <v>548545.88</v>
      </c>
      <c r="H13" s="35">
        <f t="shared" si="1"/>
        <v>50461.920000000042</v>
      </c>
    </row>
    <row r="14" spans="1:8" x14ac:dyDescent="0.2">
      <c r="A14" s="28">
        <v>2100</v>
      </c>
      <c r="B14" s="10" t="s">
        <v>78</v>
      </c>
      <c r="C14" s="12">
        <v>143266.41</v>
      </c>
      <c r="D14" s="12">
        <v>8483.2000000000007</v>
      </c>
      <c r="E14" s="12">
        <f t="shared" si="0"/>
        <v>151749.61000000002</v>
      </c>
      <c r="F14" s="12">
        <v>134283.82999999999</v>
      </c>
      <c r="G14" s="12">
        <v>134283.82999999999</v>
      </c>
      <c r="H14" s="12">
        <f t="shared" si="1"/>
        <v>17465.780000000028</v>
      </c>
    </row>
    <row r="15" spans="1:8" x14ac:dyDescent="0.2">
      <c r="A15" s="28">
        <v>2200</v>
      </c>
      <c r="B15" s="10" t="s">
        <v>79</v>
      </c>
      <c r="C15" s="12">
        <v>122000</v>
      </c>
      <c r="D15" s="12">
        <v>0</v>
      </c>
      <c r="E15" s="12">
        <f t="shared" si="0"/>
        <v>122000</v>
      </c>
      <c r="F15" s="12">
        <v>115520.79</v>
      </c>
      <c r="G15" s="12">
        <v>115520.79</v>
      </c>
      <c r="H15" s="12">
        <f t="shared" si="1"/>
        <v>6479.2100000000064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38270.94</v>
      </c>
      <c r="D17" s="12">
        <v>33906.019999999997</v>
      </c>
      <c r="E17" s="12">
        <f t="shared" si="0"/>
        <v>72176.959999999992</v>
      </c>
      <c r="F17" s="12">
        <v>61898.97</v>
      </c>
      <c r="G17" s="12">
        <v>61898.97</v>
      </c>
      <c r="H17" s="12">
        <f t="shared" si="1"/>
        <v>10277.989999999991</v>
      </c>
    </row>
    <row r="18" spans="1:8" x14ac:dyDescent="0.2">
      <c r="A18" s="28">
        <v>2500</v>
      </c>
      <c r="B18" s="10" t="s">
        <v>82</v>
      </c>
      <c r="C18" s="12">
        <v>60000</v>
      </c>
      <c r="D18" s="12">
        <v>-23311.1</v>
      </c>
      <c r="E18" s="12">
        <f t="shared" si="0"/>
        <v>36688.9</v>
      </c>
      <c r="F18" s="12">
        <v>22973.4</v>
      </c>
      <c r="G18" s="12">
        <v>22973.4</v>
      </c>
      <c r="H18" s="12">
        <f t="shared" si="1"/>
        <v>13715.5</v>
      </c>
    </row>
    <row r="19" spans="1:8" x14ac:dyDescent="0.2">
      <c r="A19" s="28">
        <v>2600</v>
      </c>
      <c r="B19" s="10" t="s">
        <v>83</v>
      </c>
      <c r="C19" s="12">
        <v>70000</v>
      </c>
      <c r="D19" s="12">
        <v>6670.53</v>
      </c>
      <c r="E19" s="12">
        <f t="shared" si="0"/>
        <v>76670.53</v>
      </c>
      <c r="F19" s="12">
        <v>76670.53</v>
      </c>
      <c r="G19" s="12">
        <v>76670.53</v>
      </c>
      <c r="H19" s="12">
        <f t="shared" si="1"/>
        <v>0</v>
      </c>
    </row>
    <row r="20" spans="1:8" x14ac:dyDescent="0.2">
      <c r="A20" s="28">
        <v>2700</v>
      </c>
      <c r="B20" s="10" t="s">
        <v>84</v>
      </c>
      <c r="C20" s="12">
        <v>70000</v>
      </c>
      <c r="D20" s="12">
        <v>46871.8</v>
      </c>
      <c r="E20" s="12">
        <f t="shared" si="0"/>
        <v>116871.8</v>
      </c>
      <c r="F20" s="12">
        <v>116230.13</v>
      </c>
      <c r="G20" s="12">
        <v>116230.13</v>
      </c>
      <c r="H20" s="12">
        <f t="shared" si="1"/>
        <v>641.66999999999825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21000</v>
      </c>
      <c r="D22" s="12">
        <v>1850</v>
      </c>
      <c r="E22" s="12">
        <f t="shared" si="0"/>
        <v>22850</v>
      </c>
      <c r="F22" s="12">
        <v>20968.23</v>
      </c>
      <c r="G22" s="12">
        <v>20968.23</v>
      </c>
      <c r="H22" s="12">
        <f t="shared" si="1"/>
        <v>1881.7700000000004</v>
      </c>
    </row>
    <row r="23" spans="1:8" x14ac:dyDescent="0.2">
      <c r="A23" s="29" t="s">
        <v>66</v>
      </c>
      <c r="B23" s="6"/>
      <c r="C23" s="35">
        <f>SUM(C24:C32)</f>
        <v>990509.22</v>
      </c>
      <c r="D23" s="35">
        <f>SUM(D24:D32)</f>
        <v>708459.92999999993</v>
      </c>
      <c r="E23" s="35">
        <f t="shared" si="0"/>
        <v>1698969.15</v>
      </c>
      <c r="F23" s="35">
        <f>SUM(F24:F32)</f>
        <v>1686114.92</v>
      </c>
      <c r="G23" s="35">
        <f>SUM(G24:G32)</f>
        <v>1686114.92</v>
      </c>
      <c r="H23" s="35">
        <f t="shared" si="1"/>
        <v>12854.229999999981</v>
      </c>
    </row>
    <row r="24" spans="1:8" x14ac:dyDescent="0.2">
      <c r="A24" s="28">
        <v>3100</v>
      </c>
      <c r="B24" s="10" t="s">
        <v>87</v>
      </c>
      <c r="C24" s="12">
        <v>58000</v>
      </c>
      <c r="D24" s="12">
        <v>10900</v>
      </c>
      <c r="E24" s="12">
        <f t="shared" si="0"/>
        <v>68900</v>
      </c>
      <c r="F24" s="12">
        <v>63666</v>
      </c>
      <c r="G24" s="12">
        <v>63666</v>
      </c>
      <c r="H24" s="12">
        <f t="shared" si="1"/>
        <v>5234</v>
      </c>
    </row>
    <row r="25" spans="1:8" x14ac:dyDescent="0.2">
      <c r="A25" s="28">
        <v>3200</v>
      </c>
      <c r="B25" s="10" t="s">
        <v>88</v>
      </c>
      <c r="C25" s="12">
        <v>172280.16</v>
      </c>
      <c r="D25" s="12">
        <v>10000</v>
      </c>
      <c r="E25" s="12">
        <f t="shared" si="0"/>
        <v>182280.16</v>
      </c>
      <c r="F25" s="12">
        <v>180968.74</v>
      </c>
      <c r="G25" s="12">
        <v>180968.74</v>
      </c>
      <c r="H25" s="12">
        <f t="shared" si="1"/>
        <v>1311.4200000000128</v>
      </c>
    </row>
    <row r="26" spans="1:8" x14ac:dyDescent="0.2">
      <c r="A26" s="28">
        <v>3300</v>
      </c>
      <c r="B26" s="10" t="s">
        <v>89</v>
      </c>
      <c r="C26" s="12">
        <v>274729.06</v>
      </c>
      <c r="D26" s="12">
        <v>351303.23</v>
      </c>
      <c r="E26" s="12">
        <f t="shared" si="0"/>
        <v>626032.29</v>
      </c>
      <c r="F26" s="12">
        <v>624881.93999999994</v>
      </c>
      <c r="G26" s="12">
        <v>624881.93999999994</v>
      </c>
      <c r="H26" s="12">
        <f t="shared" si="1"/>
        <v>1150.3500000000931</v>
      </c>
    </row>
    <row r="27" spans="1:8" x14ac:dyDescent="0.2">
      <c r="A27" s="28">
        <v>3400</v>
      </c>
      <c r="B27" s="10" t="s">
        <v>90</v>
      </c>
      <c r="C27" s="12">
        <v>40000</v>
      </c>
      <c r="D27" s="12">
        <v>-10345.01</v>
      </c>
      <c r="E27" s="12">
        <f t="shared" si="0"/>
        <v>29654.989999999998</v>
      </c>
      <c r="F27" s="12">
        <v>28032.240000000002</v>
      </c>
      <c r="G27" s="12">
        <v>28032.240000000002</v>
      </c>
      <c r="H27" s="12">
        <f t="shared" si="1"/>
        <v>1622.7499999999964</v>
      </c>
    </row>
    <row r="28" spans="1:8" x14ac:dyDescent="0.2">
      <c r="A28" s="28">
        <v>3500</v>
      </c>
      <c r="B28" s="10" t="s">
        <v>91</v>
      </c>
      <c r="C28" s="12">
        <v>45000</v>
      </c>
      <c r="D28" s="12">
        <v>126100.23</v>
      </c>
      <c r="E28" s="12">
        <f t="shared" si="0"/>
        <v>171100.22999999998</v>
      </c>
      <c r="F28" s="12">
        <v>171100.23</v>
      </c>
      <c r="G28" s="12">
        <v>171100.23</v>
      </c>
      <c r="H28" s="12">
        <f t="shared" si="1"/>
        <v>0</v>
      </c>
    </row>
    <row r="29" spans="1:8" x14ac:dyDescent="0.2">
      <c r="A29" s="28">
        <v>3600</v>
      </c>
      <c r="B29" s="10" t="s">
        <v>92</v>
      </c>
      <c r="C29" s="12">
        <v>60000</v>
      </c>
      <c r="D29" s="12">
        <v>27000</v>
      </c>
      <c r="E29" s="12">
        <f t="shared" si="0"/>
        <v>87000</v>
      </c>
      <c r="F29" s="12">
        <v>84576.66</v>
      </c>
      <c r="G29" s="12">
        <v>84576.66</v>
      </c>
      <c r="H29" s="12">
        <f t="shared" si="1"/>
        <v>2423.3399999999965</v>
      </c>
    </row>
    <row r="30" spans="1:8" x14ac:dyDescent="0.2">
      <c r="A30" s="28">
        <v>3700</v>
      </c>
      <c r="B30" s="10" t="s">
        <v>93</v>
      </c>
      <c r="C30" s="12">
        <v>70000</v>
      </c>
      <c r="D30" s="12">
        <v>-24793.69</v>
      </c>
      <c r="E30" s="12">
        <f t="shared" si="0"/>
        <v>45206.31</v>
      </c>
      <c r="F30" s="12">
        <v>45206.31</v>
      </c>
      <c r="G30" s="12">
        <v>45206.31</v>
      </c>
      <c r="H30" s="12">
        <f t="shared" si="1"/>
        <v>0</v>
      </c>
    </row>
    <row r="31" spans="1:8" x14ac:dyDescent="0.2">
      <c r="A31" s="28">
        <v>3800</v>
      </c>
      <c r="B31" s="10" t="s">
        <v>94</v>
      </c>
      <c r="C31" s="12">
        <v>207500</v>
      </c>
      <c r="D31" s="12">
        <v>218795.17</v>
      </c>
      <c r="E31" s="12">
        <f t="shared" si="0"/>
        <v>426295.17000000004</v>
      </c>
      <c r="F31" s="12">
        <v>425473.8</v>
      </c>
      <c r="G31" s="12">
        <v>425473.8</v>
      </c>
      <c r="H31" s="12">
        <f t="shared" si="1"/>
        <v>821.37000000005355</v>
      </c>
    </row>
    <row r="32" spans="1:8" x14ac:dyDescent="0.2">
      <c r="A32" s="28">
        <v>3900</v>
      </c>
      <c r="B32" s="10" t="s">
        <v>18</v>
      </c>
      <c r="C32" s="12">
        <v>63000</v>
      </c>
      <c r="D32" s="12">
        <v>-500</v>
      </c>
      <c r="E32" s="12">
        <f t="shared" si="0"/>
        <v>62500</v>
      </c>
      <c r="F32" s="12">
        <v>62209</v>
      </c>
      <c r="G32" s="12">
        <v>62209</v>
      </c>
      <c r="H32" s="12">
        <f t="shared" si="1"/>
        <v>291</v>
      </c>
    </row>
    <row r="33" spans="1:8" x14ac:dyDescent="0.2">
      <c r="A33" s="29" t="s">
        <v>67</v>
      </c>
      <c r="B33" s="6"/>
      <c r="C33" s="35">
        <f>SUM(C34:C42)</f>
        <v>60000</v>
      </c>
      <c r="D33" s="35">
        <f>SUM(D34:D42)</f>
        <v>3500</v>
      </c>
      <c r="E33" s="35">
        <f t="shared" si="0"/>
        <v>63500</v>
      </c>
      <c r="F33" s="35">
        <f>SUM(F34:F42)</f>
        <v>63500</v>
      </c>
      <c r="G33" s="35">
        <f>SUM(G34:G42)</f>
        <v>63500</v>
      </c>
      <c r="H33" s="35">
        <f t="shared" si="1"/>
        <v>0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60000</v>
      </c>
      <c r="D37" s="12">
        <v>3500</v>
      </c>
      <c r="E37" s="12">
        <f t="shared" si="0"/>
        <v>63500</v>
      </c>
      <c r="F37" s="12">
        <v>63500</v>
      </c>
      <c r="G37" s="12">
        <v>63500</v>
      </c>
      <c r="H37" s="12">
        <f t="shared" si="1"/>
        <v>0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16000</v>
      </c>
      <c r="D43" s="35">
        <f>SUM(D44:D52)</f>
        <v>44211</v>
      </c>
      <c r="E43" s="35">
        <f t="shared" si="0"/>
        <v>60211</v>
      </c>
      <c r="F43" s="35">
        <f>SUM(F44:F52)</f>
        <v>60211</v>
      </c>
      <c r="G43" s="35">
        <f>SUM(G44:G52)</f>
        <v>60211</v>
      </c>
      <c r="H43" s="35">
        <f t="shared" si="1"/>
        <v>0</v>
      </c>
    </row>
    <row r="44" spans="1:8" x14ac:dyDescent="0.2">
      <c r="A44" s="28">
        <v>5100</v>
      </c>
      <c r="B44" s="10" t="s">
        <v>102</v>
      </c>
      <c r="C44" s="12">
        <v>16000</v>
      </c>
      <c r="D44" s="12">
        <v>15522</v>
      </c>
      <c r="E44" s="12">
        <f t="shared" si="0"/>
        <v>31522</v>
      </c>
      <c r="F44" s="12">
        <v>31522</v>
      </c>
      <c r="G44" s="12">
        <v>31522</v>
      </c>
      <c r="H44" s="12">
        <f t="shared" si="1"/>
        <v>0</v>
      </c>
    </row>
    <row r="45" spans="1:8" x14ac:dyDescent="0.2">
      <c r="A45" s="28">
        <v>5200</v>
      </c>
      <c r="B45" s="10" t="s">
        <v>103</v>
      </c>
      <c r="C45" s="12">
        <v>0</v>
      </c>
      <c r="D45" s="12">
        <v>14190</v>
      </c>
      <c r="E45" s="12">
        <f t="shared" si="0"/>
        <v>14190</v>
      </c>
      <c r="F45" s="12">
        <v>14190</v>
      </c>
      <c r="G45" s="12">
        <v>14190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14499</v>
      </c>
      <c r="E49" s="12">
        <f t="shared" si="0"/>
        <v>14499</v>
      </c>
      <c r="F49" s="12">
        <v>14499</v>
      </c>
      <c r="G49" s="12">
        <v>14499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4032032.6799999997</v>
      </c>
      <c r="D77" s="37">
        <f t="shared" si="4"/>
        <v>830641.37999999989</v>
      </c>
      <c r="E77" s="37">
        <f t="shared" si="4"/>
        <v>4862674.0600000005</v>
      </c>
      <c r="F77" s="37">
        <f t="shared" si="4"/>
        <v>4706974.32</v>
      </c>
      <c r="G77" s="37">
        <f t="shared" si="4"/>
        <v>4706974.32</v>
      </c>
      <c r="H77" s="37">
        <f t="shared" si="4"/>
        <v>155699.73999999987</v>
      </c>
    </row>
    <row r="79" spans="1:8" x14ac:dyDescent="0.2">
      <c r="A79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136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4016032.68</v>
      </c>
      <c r="D5" s="38">
        <v>786430.38</v>
      </c>
      <c r="E5" s="38">
        <f>C5+D5</f>
        <v>4802463.0600000005</v>
      </c>
      <c r="F5" s="38">
        <v>4646763.32</v>
      </c>
      <c r="G5" s="38">
        <v>4646763.32</v>
      </c>
      <c r="H5" s="38">
        <f>E5-F5</f>
        <v>155699.74000000022</v>
      </c>
    </row>
    <row r="6" spans="1:8" x14ac:dyDescent="0.2">
      <c r="A6" s="5"/>
      <c r="B6" s="13" t="s">
        <v>1</v>
      </c>
      <c r="C6" s="38">
        <v>16000</v>
      </c>
      <c r="D6" s="38">
        <v>44211</v>
      </c>
      <c r="E6" s="38">
        <f>C6+D6</f>
        <v>60211</v>
      </c>
      <c r="F6" s="38">
        <v>60211</v>
      </c>
      <c r="G6" s="38">
        <v>60211</v>
      </c>
      <c r="H6" s="38">
        <f>E6-F6</f>
        <v>0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4032032.68</v>
      </c>
      <c r="D10" s="37">
        <f t="shared" si="0"/>
        <v>830641.38</v>
      </c>
      <c r="E10" s="37">
        <f t="shared" si="0"/>
        <v>4862674.0600000005</v>
      </c>
      <c r="F10" s="37">
        <f t="shared" si="0"/>
        <v>4706974.32</v>
      </c>
      <c r="G10" s="37">
        <f t="shared" si="0"/>
        <v>4706974.32</v>
      </c>
      <c r="H10" s="37">
        <f t="shared" si="0"/>
        <v>155699.74000000022</v>
      </c>
    </row>
    <row r="12" spans="1:8" x14ac:dyDescent="0.2">
      <c r="A12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13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137</v>
      </c>
      <c r="C6" s="12">
        <v>4032032.68</v>
      </c>
      <c r="D6" s="12">
        <v>830641.38</v>
      </c>
      <c r="E6" s="12">
        <f>C6+D6</f>
        <v>4862674.0600000005</v>
      </c>
      <c r="F6" s="12">
        <v>4706974.32</v>
      </c>
      <c r="G6" s="12">
        <v>4706974.32</v>
      </c>
      <c r="H6" s="12">
        <f>E6-F6</f>
        <v>155699.74000000022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133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4032032.68</v>
      </c>
      <c r="D14" s="40">
        <f t="shared" si="2"/>
        <v>830641.38</v>
      </c>
      <c r="E14" s="40">
        <f t="shared" si="2"/>
        <v>4862674.0600000005</v>
      </c>
      <c r="F14" s="40">
        <f t="shared" si="2"/>
        <v>4706974.32</v>
      </c>
      <c r="G14" s="40">
        <f t="shared" si="2"/>
        <v>4706974.32</v>
      </c>
      <c r="H14" s="40">
        <f t="shared" si="2"/>
        <v>155699.74000000022</v>
      </c>
    </row>
    <row r="17" spans="1:8" ht="45" customHeight="1" x14ac:dyDescent="0.2">
      <c r="A17" s="41" t="s">
        <v>139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2.5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132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2.5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4032032.68</v>
      </c>
      <c r="D32" s="12">
        <v>830641.38</v>
      </c>
      <c r="E32" s="12">
        <f t="shared" ref="E32:E38" si="6">C32+D32</f>
        <v>4862674.0600000005</v>
      </c>
      <c r="F32" s="12">
        <v>4706974.32</v>
      </c>
      <c r="G32" s="12">
        <v>4706974.32</v>
      </c>
      <c r="H32" s="12">
        <f t="shared" ref="H32:H38" si="7">E32-F32</f>
        <v>155699.74000000022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4032032.68</v>
      </c>
      <c r="D39" s="40">
        <f t="shared" si="8"/>
        <v>830641.38</v>
      </c>
      <c r="E39" s="40">
        <f t="shared" si="8"/>
        <v>4862674.0600000005</v>
      </c>
      <c r="F39" s="40">
        <f t="shared" si="8"/>
        <v>4706974.32</v>
      </c>
      <c r="G39" s="40">
        <f t="shared" si="8"/>
        <v>4706974.32</v>
      </c>
      <c r="H39" s="40">
        <f t="shared" si="8"/>
        <v>155699.74000000022</v>
      </c>
    </row>
    <row r="41" spans="1:8" x14ac:dyDescent="0.2">
      <c r="A41" s="1" t="s">
        <v>131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134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4032032.68</v>
      </c>
      <c r="D14" s="35">
        <f t="shared" si="3"/>
        <v>830641.38</v>
      </c>
      <c r="E14" s="35">
        <f t="shared" si="3"/>
        <v>4862674.0600000005</v>
      </c>
      <c r="F14" s="35">
        <f t="shared" si="3"/>
        <v>4706974.32</v>
      </c>
      <c r="G14" s="35">
        <f t="shared" si="3"/>
        <v>4706974.32</v>
      </c>
      <c r="H14" s="35">
        <f t="shared" si="3"/>
        <v>155699.74000000022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4032032.68</v>
      </c>
      <c r="D18" s="12">
        <v>830641.38</v>
      </c>
      <c r="E18" s="12">
        <f t="shared" si="5"/>
        <v>4862674.0600000005</v>
      </c>
      <c r="F18" s="12">
        <v>4706974.32</v>
      </c>
      <c r="G18" s="12">
        <v>4706974.32</v>
      </c>
      <c r="H18" s="12">
        <f t="shared" si="4"/>
        <v>155699.74000000022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4032032.68</v>
      </c>
      <c r="D37" s="40">
        <f t="shared" si="12"/>
        <v>830641.38</v>
      </c>
      <c r="E37" s="40">
        <f t="shared" si="12"/>
        <v>4862674.0600000005</v>
      </c>
      <c r="F37" s="40">
        <f t="shared" si="12"/>
        <v>4706974.32</v>
      </c>
      <c r="G37" s="40">
        <f t="shared" si="12"/>
        <v>4706974.32</v>
      </c>
      <c r="H37" s="40">
        <f t="shared" si="12"/>
        <v>155699.74000000022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131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2018-07-14T22:21:14Z</cp:lastPrinted>
  <dcterms:created xsi:type="dcterms:W3CDTF">2014-02-10T03:37:14Z</dcterms:created>
  <dcterms:modified xsi:type="dcterms:W3CDTF">2023-01-25T18:31:48Z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