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2" i="1" l="1"/>
  <c r="G9" i="1"/>
  <c r="K25" i="1" l="1"/>
  <c r="J25" i="1"/>
  <c r="I25" i="1"/>
  <c r="H25" i="1"/>
  <c r="G25" i="1"/>
  <c r="K17" i="1"/>
  <c r="J17" i="1"/>
  <c r="I17" i="1"/>
  <c r="H17" i="1"/>
  <c r="G17" i="1"/>
  <c r="M25" i="1" l="1"/>
  <c r="M22" i="1"/>
  <c r="M17" i="1"/>
  <c r="M9" i="1"/>
  <c r="K27" i="1"/>
  <c r="I27" i="1"/>
  <c r="H27" i="1"/>
  <c r="J27" i="1"/>
  <c r="G27" i="1"/>
  <c r="L25" i="1"/>
  <c r="L22" i="1"/>
  <c r="L17" i="1"/>
  <c r="L9" i="1"/>
  <c r="L27" i="1" l="1"/>
  <c r="M27" i="1"/>
</calcChain>
</file>

<file path=xl/sharedStrings.xml><?xml version="1.0" encoding="utf-8"?>
<sst xmlns="http://schemas.openxmlformats.org/spreadsheetml/2006/main" count="33" uniqueCount="31">
  <si>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</si>
  <si>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</si>
  <si>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</si>
  <si>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</si>
  <si>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</si>
  <si>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</si>
  <si>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</si>
  <si>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</si>
  <si>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</si>
  <si>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</si>
  <si>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</si>
  <si>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</si>
  <si>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</si>
  <si>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</si>
  <si>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</si>
  <si>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</si>
  <si>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</si>
  <si>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</si>
  <si>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</si>
  <si>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</si>
  <si>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</si>
  <si>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M0039</t>
  </si>
  <si>
    <t>SERVICIOS ADMINISTRATIVOS</t>
  </si>
  <si>
    <t>Muebles de oficina y estantería</t>
  </si>
  <si>
    <t>Computadoras y equipo periférico</t>
  </si>
  <si>
    <t>Equipo de audio y de video</t>
  </si>
  <si>
    <t>Otro mobiliario y equipo educacional y recreativo</t>
  </si>
  <si>
    <t>Equipo de comunicación y telecomunicacion</t>
  </si>
  <si>
    <t>Herramientas y maquinas -herramienta</t>
  </si>
  <si>
    <t>Edificación no habitacional</t>
  </si>
  <si>
    <t>Casa de la Cultura de Uriangato
Programas y Proyectos de Inversión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</si>
</sst>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tabSelected="1" workbookViewId="0">
      <selection activeCell="A23" sqref="A23:M23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30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0</v>
      </c>
      <c r="H9" s="36">
        <v>0</v>
      </c>
      <c r="I9" s="36">
        <v>22842</v>
      </c>
      <c r="J9" s="36">
        <v>22842</v>
      </c>
      <c r="K9" s="36">
        <v>22842</v>
      </c>
      <c r="L9" s="37">
        <f>IFERROR(K9/H9,0)</f>
        <v>0</v>
      </c>
      <c r="M9" s="38">
        <f>IFERROR(K9/I9,0)</f>
        <v>1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>+H10</f>
        <v>16000</v>
      </c>
      <c r="H10" s="36">
        <v>16000</v>
      </c>
      <c r="I10" s="36">
        <v>8680</v>
      </c>
      <c r="J10" s="36">
        <v>8680</v>
      </c>
      <c r="K10" s="36">
        <v>8680</v>
      </c>
      <c r="L10" s="37">
        <f>IFERROR(K10/H10,0)</f>
        <v>0.54249999999999998</v>
      </c>
      <c r="M10" s="38">
        <f>IFERROR(K10/I10,0)</f>
        <v>1</v>
      </c>
    </row>
    <row r="11" spans="2:13" x14ac:dyDescent="0.2">
      <c r="B11" s="32"/>
      <c r="C11" s="33"/>
      <c r="D11" s="34"/>
      <c r="E11" s="29">
        <v>5211</v>
      </c>
      <c r="F11" s="30" t="s">
        <v>25</v>
      </c>
      <c r="G11" s="35">
        <f>+H11</f>
        <v>0</v>
      </c>
      <c r="H11" s="36">
        <v>0</v>
      </c>
      <c r="I11" s="36">
        <v>14190</v>
      </c>
      <c r="J11" s="36">
        <v>14190</v>
      </c>
      <c r="K11" s="36">
        <v>14190</v>
      </c>
      <c r="L11" s="37">
        <f>IFERROR(K11/H11,0)</f>
        <v>0</v>
      </c>
      <c r="M11" s="38">
        <f>IFERROR(K11/I11,0)</f>
        <v>1</v>
      </c>
    </row>
    <row r="12" spans="2:13" x14ac:dyDescent="0.2">
      <c r="B12" s="32"/>
      <c r="C12" s="33"/>
      <c r="D12" s="34"/>
      <c r="E12" s="29">
        <v>5291</v>
      </c>
      <c r="F12" s="30" t="s">
        <v>26</v>
      </c>
      <c r="G12" s="35">
        <f>+H12</f>
        <v>0</v>
      </c>
      <c r="H12" s="36">
        <v>0</v>
      </c>
      <c r="I12" s="36">
        <v>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5651</v>
      </c>
      <c r="F13" s="30" t="s">
        <v>27</v>
      </c>
      <c r="G13" s="35">
        <f>+H13</f>
        <v>0</v>
      </c>
      <c r="H13" s="36">
        <v>0</v>
      </c>
      <c r="I13" s="36">
        <v>5999</v>
      </c>
      <c r="J13" s="36">
        <v>5999</v>
      </c>
      <c r="K13" s="36">
        <v>5999</v>
      </c>
      <c r="L13" s="37">
        <f>IFERROR(K13/H13,0)</f>
        <v>0</v>
      </c>
      <c r="M13" s="38">
        <f>IFERROR(K13/I13,0)</f>
        <v>1</v>
      </c>
    </row>
    <row r="14" spans="2:13" x14ac:dyDescent="0.2">
      <c r="B14" s="32"/>
      <c r="C14" s="33"/>
      <c r="D14" s="34"/>
      <c r="E14" s="29">
        <v>5671</v>
      </c>
      <c r="F14" s="30" t="s">
        <v>28</v>
      </c>
      <c r="G14" s="35">
        <f>+H14</f>
        <v>0</v>
      </c>
      <c r="H14" s="36">
        <v>0</v>
      </c>
      <c r="I14" s="36">
        <v>8500</v>
      </c>
      <c r="J14" s="36">
        <v>8500</v>
      </c>
      <c r="K14" s="36">
        <v>8500</v>
      </c>
      <c r="L14" s="37">
        <f>IFERROR(K14/H14,0)</f>
        <v>0</v>
      </c>
      <c r="M14" s="38">
        <f>IFERROR(K14/I14,0)</f>
        <v>1</v>
      </c>
    </row>
    <row r="15" spans="2:13" x14ac:dyDescent="0.2">
      <c r="B15" s="32"/>
      <c r="C15" s="33"/>
      <c r="D15" s="34"/>
      <c r="E15" s="39"/>
      <c r="F15" s="40"/>
      <c r="G15" s="44"/>
      <c r="H15" s="44"/>
      <c r="I15" s="44"/>
      <c r="J15" s="44"/>
      <c r="K15" s="44"/>
      <c r="L15" s="41"/>
      <c r="M15" s="42"/>
    </row>
    <row r="16" spans="2:13" x14ac:dyDescent="0.2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15" customHeight="1" x14ac:dyDescent="0.2">
      <c r="B17" s="67" t="s">
        <v>14</v>
      </c>
      <c r="C17" s="68"/>
      <c r="D17" s="68"/>
      <c r="E17" s="68"/>
      <c r="F17" s="68"/>
      <c r="G17" s="7">
        <f>SUM(G9:G14)</f>
        <v>16000</v>
      </c>
      <c r="H17" s="7">
        <f>SUM(H9:H14)</f>
        <v>16000</v>
      </c>
      <c r="I17" s="7">
        <f>SUM(I9:I14)</f>
        <v>60211</v>
      </c>
      <c r="J17" s="7">
        <f>SUM(J9:J14)</f>
        <v>60211</v>
      </c>
      <c r="K17" s="7">
        <f>SUM(K9:K14)</f>
        <v>60211</v>
      </c>
      <c r="L17" s="8">
        <f>IFERROR(K17/H17,0)</f>
        <v>3.7631874999999999</v>
      </c>
      <c r="M17" s="9">
        <f>IFERROR(K17/I17,0)</f>
        <v>1</v>
      </c>
    </row>
    <row r="18" spans="2:13" ht="4.9000000000000004" customHeight="1" x14ac:dyDescent="0.2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69" t="s">
        <v>15</v>
      </c>
      <c r="C19" s="66"/>
      <c r="D19" s="66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25"/>
      <c r="C20" s="66" t="s">
        <v>16</v>
      </c>
      <c r="D20" s="66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6" customHeight="1" x14ac:dyDescent="0.2">
      <c r="B21" s="45"/>
      <c r="C21" s="46"/>
      <c r="D21" s="46"/>
      <c r="E21" s="39"/>
      <c r="F21" s="46"/>
      <c r="G21" s="27"/>
      <c r="H21" s="27"/>
      <c r="I21" s="27"/>
      <c r="J21" s="27"/>
      <c r="K21" s="27"/>
      <c r="L21" s="27"/>
      <c r="M21" s="28"/>
    </row>
    <row r="22" spans="2:13" x14ac:dyDescent="0.2">
      <c r="B22" s="32" t="s">
        <v>21</v>
      </c>
      <c r="C22" s="33"/>
      <c r="D22" s="27" t="s">
        <v>22</v>
      </c>
      <c r="E22" s="43">
        <v>6121</v>
      </c>
      <c r="F22" s="27" t="s">
        <v>29</v>
      </c>
      <c r="G22" s="35">
        <f>+H22</f>
        <v>0</v>
      </c>
      <c r="H22" s="36">
        <v>0</v>
      </c>
      <c r="I22" s="36">
        <v>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">
      <c r="B25" s="67" t="s">
        <v>17</v>
      </c>
      <c r="C25" s="68"/>
      <c r="D25" s="68"/>
      <c r="E25" s="68"/>
      <c r="F25" s="68"/>
      <c r="G25" s="7">
        <f>SUM(G22:G22)</f>
        <v>0</v>
      </c>
      <c r="H25" s="7">
        <f>SUM(H22:H22)</f>
        <v>0</v>
      </c>
      <c r="I25" s="7">
        <f>SUM(I22:I22)</f>
        <v>0</v>
      </c>
      <c r="J25" s="7">
        <f>SUM(J22:J22)</f>
        <v>0</v>
      </c>
      <c r="K25" s="7">
        <f>SUM(K22:K22)</f>
        <v>0</v>
      </c>
      <c r="L25" s="8">
        <f>IFERROR(K25/H25,0)</f>
        <v>0</v>
      </c>
      <c r="M25" s="9">
        <f>IFERROR(K25/I25,0)</f>
        <v>0</v>
      </c>
    </row>
    <row r="26" spans="2:13" x14ac:dyDescent="0.2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">
      <c r="B27" s="52" t="s">
        <v>18</v>
      </c>
      <c r="C27" s="53"/>
      <c r="D27" s="53"/>
      <c r="E27" s="53"/>
      <c r="F27" s="53"/>
      <c r="G27" s="10">
        <f>+G17+G25</f>
        <v>16000</v>
      </c>
      <c r="H27" s="10">
        <f>+H17+H25</f>
        <v>16000</v>
      </c>
      <c r="I27" s="10">
        <f>+I17+I25</f>
        <v>60211</v>
      </c>
      <c r="J27" s="10">
        <f>+J17+J25</f>
        <v>60211</v>
      </c>
      <c r="K27" s="10">
        <f>+K17+K25</f>
        <v>60211</v>
      </c>
      <c r="L27" s="11">
        <f>IFERROR(K27/H27,0)</f>
        <v>3.7631874999999999</v>
      </c>
      <c r="M27" s="12">
        <f>IFERROR(K27/I27,0)</f>
        <v>1</v>
      </c>
    </row>
    <row r="28" spans="2:13" x14ac:dyDescent="0.2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5" x14ac:dyDescent="0.25">
      <c r="B29" s="17" t="s">
        <v>19</v>
      </c>
      <c r="C29" s="17"/>
      <c r="D29" s="18"/>
      <c r="E29" s="19"/>
      <c r="F29" s="18"/>
      <c r="G29" s="18"/>
      <c r="H2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7:F27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Usuario_c</cp:lastModifiedBy>
  <dcterms:created xsi:type="dcterms:W3CDTF">2020-08-06T19:52:58Z</dcterms:created>
  <dcterms:modified xsi:type="dcterms:W3CDTF">2023-01-25T18:36:29Z</dcterms:modified>
</cp:coreProperties>
</file>