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FORMATOS\"/>
    </mc:Choice>
  </mc:AlternateContent>
  <bookViews>
    <workbookView xWindow="-105" yWindow="-105" windowWidth="19425" windowHeight="10305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D12" i="1"/>
  <c r="C12" i="1"/>
  <c r="B12" i="1"/>
  <c r="F11" i="1"/>
  <c r="E11" i="1"/>
  <c r="F10" i="1"/>
  <c r="E10" i="1"/>
  <c r="F9" i="1"/>
  <c r="E9" i="1"/>
  <c r="F8" i="1"/>
  <c r="E8" i="1"/>
  <c r="F7" i="1"/>
  <c r="E7" i="1"/>
  <c r="E6" i="1"/>
  <c r="F6" i="1" s="1"/>
  <c r="F5" i="1"/>
  <c r="F4" i="1" s="1"/>
  <c r="E5" i="1"/>
  <c r="E4" i="1" s="1"/>
  <c r="D4" i="1"/>
  <c r="D3" i="1" s="1"/>
  <c r="C4" i="1"/>
  <c r="C3" i="1" s="1"/>
  <c r="B4" i="1"/>
  <c r="B3" i="1"/>
  <c r="F12" i="1" l="1"/>
  <c r="F3" i="1" s="1"/>
  <c r="E12" i="1"/>
  <c r="E3" i="1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<sst xmlns="http://schemas.openxmlformats.org/spreadsheetml/2006/main" count="27" uniqueCount="27">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</sst>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D20" sqref="D2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6">
        <f>B4+B12</f>
        <v>6571006.209999999</v>
      </c>
      <c r="C3" s="6">
        <f t="shared" ref="C3:F3" si="0">C4+C12</f>
        <v>25331167.759999998</v>
      </c>
      <c r="D3" s="6">
        <f t="shared" si="0"/>
        <v>25828782.580000002</v>
      </c>
      <c r="E3" s="6">
        <f t="shared" si="0"/>
        <v>6073391.3899999987</v>
      </c>
      <c r="F3" s="6">
        <f t="shared" si="0"/>
        <v>-497614.8200000003</v>
      </c>
    </row>
    <row r="4" spans="1:6" x14ac:dyDescent="0.2">
      <c r="A4" s="7" t="s">
        <v>7</v>
      </c>
      <c r="B4" s="6">
        <f>SUM(B5:B11)</f>
        <v>881368.23</v>
      </c>
      <c r="C4" s="6">
        <f>SUM(C5:C11)</f>
        <v>25331167.759999998</v>
      </c>
      <c r="D4" s="6">
        <f>SUM(D5:D11)</f>
        <v>25587901.390000001</v>
      </c>
      <c r="E4" s="6">
        <f>SUM(E5:E11)</f>
        <v>624634.59999999963</v>
      </c>
      <c r="F4" s="6">
        <f>SUM(F5:F11)</f>
        <v>-256733.63000000038</v>
      </c>
    </row>
    <row r="5" spans="1:6" x14ac:dyDescent="0.2">
      <c r="A5" s="8" t="s">
        <v>8</v>
      </c>
      <c r="B5" s="9">
        <v>860147.51</v>
      </c>
      <c r="C5" s="9">
        <v>12803230.59</v>
      </c>
      <c r="D5" s="9">
        <v>13059301.460000001</v>
      </c>
      <c r="E5" s="9">
        <f>B5+C5-D5</f>
        <v>604076.63999999873</v>
      </c>
      <c r="F5" s="9">
        <f t="shared" ref="F5:F11" si="1">E5-B5</f>
        <v>-256070.87000000128</v>
      </c>
    </row>
    <row r="6" spans="1:6" x14ac:dyDescent="0.2">
      <c r="A6" s="8" t="s">
        <v>9</v>
      </c>
      <c r="B6" s="9">
        <v>16945.72</v>
      </c>
      <c r="C6" s="9">
        <v>12527937.17</v>
      </c>
      <c r="D6" s="9">
        <v>12528599.93</v>
      </c>
      <c r="E6" s="9">
        <f t="shared" ref="E6:E11" si="2">B6+C6-D6</f>
        <v>16282.960000000894</v>
      </c>
      <c r="F6" s="9">
        <f t="shared" si="1"/>
        <v>-662.75999999910709</v>
      </c>
    </row>
    <row r="7" spans="1:6" x14ac:dyDescent="0.2">
      <c r="A7" s="8" t="s">
        <v>10</v>
      </c>
      <c r="B7" s="9">
        <v>4275</v>
      </c>
      <c r="C7" s="9">
        <v>0</v>
      </c>
      <c r="D7" s="9">
        <v>0</v>
      </c>
      <c r="E7" s="9">
        <f t="shared" si="2"/>
        <v>4275</v>
      </c>
      <c r="F7" s="9">
        <f t="shared" si="1"/>
        <v>0</v>
      </c>
    </row>
    <row r="8" spans="1:6" x14ac:dyDescent="0.2">
      <c r="A8" s="8" t="s">
        <v>11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8" t="s">
        <v>12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8" t="s">
        <v>13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8" t="s">
        <v>14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7" t="s">
        <v>15</v>
      </c>
      <c r="B12" s="6">
        <f>SUM(B13:B21)</f>
        <v>5689637.9799999986</v>
      </c>
      <c r="C12" s="6">
        <f>SUM(C13:C21)</f>
        <v>0</v>
      </c>
      <c r="D12" s="6">
        <f>SUM(D13:D21)</f>
        <v>240881.19</v>
      </c>
      <c r="E12" s="6">
        <f>SUM(E13:E21)</f>
        <v>5448756.7899999991</v>
      </c>
      <c r="F12" s="6">
        <f>SUM(F13:F21)</f>
        <v>-240881.18999999994</v>
      </c>
    </row>
    <row r="13" spans="1:6" x14ac:dyDescent="0.2">
      <c r="A13" s="8" t="s">
        <v>16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8" t="s">
        <v>17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8" t="s">
        <v>18</v>
      </c>
      <c r="B15" s="10">
        <v>4733215.93</v>
      </c>
      <c r="C15" s="10">
        <v>0</v>
      </c>
      <c r="D15" s="10">
        <v>0</v>
      </c>
      <c r="E15" s="10">
        <f t="shared" si="4"/>
        <v>4733215.93</v>
      </c>
      <c r="F15" s="10">
        <f t="shared" si="3"/>
        <v>0</v>
      </c>
    </row>
    <row r="16" spans="1:6" x14ac:dyDescent="0.2">
      <c r="A16" s="8" t="s">
        <v>19</v>
      </c>
      <c r="B16" s="9">
        <v>2887370.6</v>
      </c>
      <c r="C16" s="9">
        <v>0</v>
      </c>
      <c r="D16" s="9">
        <v>0</v>
      </c>
      <c r="E16" s="9">
        <f t="shared" si="4"/>
        <v>2887370.6</v>
      </c>
      <c r="F16" s="9">
        <f t="shared" si="3"/>
        <v>0</v>
      </c>
    </row>
    <row r="17" spans="1:6" x14ac:dyDescent="0.2">
      <c r="A17" s="8" t="s">
        <v>20</v>
      </c>
      <c r="B17" s="9">
        <v>24926.85</v>
      </c>
      <c r="C17" s="9">
        <v>0</v>
      </c>
      <c r="D17" s="9">
        <v>0</v>
      </c>
      <c r="E17" s="9">
        <f t="shared" si="4"/>
        <v>24926.85</v>
      </c>
      <c r="F17" s="9">
        <f t="shared" si="3"/>
        <v>0</v>
      </c>
    </row>
    <row r="18" spans="1:6" x14ac:dyDescent="0.2">
      <c r="A18" s="8" t="s">
        <v>21</v>
      </c>
      <c r="B18" s="9">
        <v>-1955875.4</v>
      </c>
      <c r="C18" s="9">
        <v>0</v>
      </c>
      <c r="D18" s="9">
        <v>240881.19</v>
      </c>
      <c r="E18" s="9">
        <f t="shared" si="4"/>
        <v>-2196756.59</v>
      </c>
      <c r="F18" s="9">
        <f t="shared" si="3"/>
        <v>-240881.18999999994</v>
      </c>
    </row>
    <row r="19" spans="1:6" x14ac:dyDescent="0.2">
      <c r="A19" s="8" t="s">
        <v>22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c865bf4-0f22-4e4d-b041-7b0c1657e5a8"/>
    <ds:schemaRef ds:uri="http://schemas.microsoft.com/office/2006/documentManagement/types"/>
    <ds:schemaRef ds:uri="http://purl.org/dc/dcmitype/"/>
    <ds:schemaRef ds:uri="6aa8a68a-ab09-4ac8-a697-fdce915bc56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2014-02-09T04:04:15Z</dcterms:created>
  <dcterms:modified xsi:type="dcterms:W3CDTF">2025-01-30T16:53:07Z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