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<sst xmlns="http://schemas.openxmlformats.org/spreadsheetml/2006/main" count="202" uniqueCount="142">
  <si>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</si>
  <si>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</si>
  <si>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</si>
  <si>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</si>
  <si>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</si>
  <si>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</si>
  <si>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</si>
  <si>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</si>
  <si>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</si>
  <si>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</si>
  <si>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</si>
  <si>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</si>
  <si>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</si>
  <si>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</si>
  <si>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</si>
  <si>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</si>
  <si>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</si>
  <si>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</si>
  <si>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</si>
  <si>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</si>
  <si>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</si>
  <si>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</si>
  <si>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</si>
  <si>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</si>
  <si>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</si>
  <si>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</si>
  <si>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</si>
  <si>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</si>
  <si>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</si>
  <si>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</si>
  <si>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</si>
  <si>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</si>
  <si>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</si>
  <si>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</si>
  <si>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</si>
  <si>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</si>
  <si>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</si>
  <si>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</si>
  <si>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</si>
  <si>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</si>
  <si>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</si>
  <si>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</si>
  <si>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</si>
  <si>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</si>
  <si>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</si>
  <si>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</si>
  <si>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</si>
  <si>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</si>
  <si>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</si>
  <si>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</si>
  <si>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</si>
  <si>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</si>
  <si>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</si>
  <si>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</si>
  <si>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</si>
  <si>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</si>
  <si>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</si>
  <si>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</si>
  <si>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</si>
  <si>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</si>
  <si>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</si>
  <si>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</si>
  <si>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</si>
  <si>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</si>
  <si>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</si>
  <si>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</si>
  <si>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</si>
  <si>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</si>
  <si>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</si>
  <si>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</si>
  <si>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</si>
  <si>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</si>
  <si>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</si>
  <si>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</si>
  <si>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</si>
  <si>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</si>
  <si>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</si>
  <si>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</si>
  <si>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</si>
  <si>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</si>
  <si>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</si>
  <si>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</si>
  <si>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</si>
  <si>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</si>
  <si>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</si>
  <si>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</si>
  <si>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</si>
  <si>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</si>
  <si>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</si>
  <si>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</si>
  <si>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</si>
  <si>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</si>
  <si>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</si>
  <si>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</si>
  <si>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</si>
  <si>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</si>
  <si>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</si>
  <si>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</si>
  <si>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</si>
  <si>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</si>
  <si>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</si>
  <si>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</si>
  <si>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</si>
  <si>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</si>
  <si>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</si>
  <si>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</si>
  <si>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</si>
  <si>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</si>
  <si>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</si>
  <si>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</si>
  <si>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</si>
  <si>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</si>
  <si>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</si>
  <si>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</si>
  <si>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</si>
  <si>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</si>
  <si>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</si>
  <si>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</si>
  <si>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</si>
  <si>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</si>
  <si>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</si>
  <si>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</si>
  <si>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</si>
  <si>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</si>
  <si>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</si>
  <si>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</si>
  <si>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</si>
  <si>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</si>
  <si>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</si>
  <si>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</si>
  <si>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</si>
  <si>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</si>
  <si>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</si>
  <si>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</si>
  <si>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</si>
  <si>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Uriangato, Gto.
Estado Analítico del Ejercicio del Presupuesto de Egresos
Clasificación por Objeto del Gasto (Capítulo y Concepto)
Del 1 de Enero al 31 de Diciembre de 2024</t>
  </si>
  <si>
    <t>Sistema para el Desarrollo Integral de la Familia del Municipio de Uriangato, Gto.
Estado Analítico del Ejercicio del Presupuesto de Egresos
Clasificación Económica (por Tipo de Gasto)
Del 1 de Enero al 31 de Diciembre de 2024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</si>
  <si>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</si>
  <si>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31 de Diciembre de 2024</t>
  </si>
  <si>
    <t>Sistema para el Desarrollo Integral de la Familia del Municipio de Uriangato, Gto.
Estado Analítico del Ejercicio del Presupuesto de Egresos
Clasificación Administrativa (Poderes)
Del 1 de Enero al 31 de Diciembre de 2024</t>
  </si>
  <si>
    <t>Sistema para el Desarrollo Integral de la Familia del Municipio de Uriangato, Gto.
Estado Analítico del Ejercicio del Presupuesto de Egresos
Clasificación Administrativa (Sector Paraestatal)
Del 1 de Enero al 31 de Diciembre de 2024</t>
  </si>
  <si>
    <t>Sistema para el Desarrollo Integral de la Familia del Municipio de Uriangato,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</si>
</sst>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135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8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8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8" x14ac:dyDescent="0.2">
      <c r="A5" s="17" t="s">
        <v>63</v>
      </c>
      <c r="B5" s="12">
        <f>SUM(B6:B12)</f>
        <v>7072901.9199999999</v>
      </c>
      <c r="C5" s="12">
        <f>SUM(C6:C12)</f>
        <v>1019302.48</v>
      </c>
      <c r="D5" s="12">
        <f>B5+C5</f>
        <v>8092204.4000000004</v>
      </c>
      <c r="E5" s="12">
        <f>SUM(E6:E12)</f>
        <v>7925656.2399999993</v>
      </c>
      <c r="F5" s="12">
        <f>SUM(F6:F12)</f>
        <v>7917034.2699999996</v>
      </c>
      <c r="G5" s="12">
        <f>D5-E5</f>
        <v>166548.16000000108</v>
      </c>
    </row>
    <row r="6" spans="1:8" x14ac:dyDescent="0.2">
      <c r="A6" s="19" t="s">
        <v>67</v>
      </c>
      <c r="B6" s="5">
        <v>5608257.8499999996</v>
      </c>
      <c r="C6" s="5">
        <v>194605.74</v>
      </c>
      <c r="D6" s="5">
        <f t="shared" ref="D6:D69" si="0">B6+C6</f>
        <v>5802863.5899999999</v>
      </c>
      <c r="E6" s="5">
        <v>5687391.7699999996</v>
      </c>
      <c r="F6" s="5">
        <v>5687391.7699999996</v>
      </c>
      <c r="G6" s="5">
        <f t="shared" ref="G6:G69" si="1">D6-E6</f>
        <v>115471.8200000003</v>
      </c>
      <c r="H6" s="9">
        <v>1100</v>
      </c>
    </row>
    <row r="7" spans="1:8" x14ac:dyDescent="0.2">
      <c r="A7" s="19" t="s">
        <v>68</v>
      </c>
      <c r="B7" s="5">
        <v>20800</v>
      </c>
      <c r="C7" s="5">
        <v>0</v>
      </c>
      <c r="D7" s="5">
        <f t="shared" si="0"/>
        <v>20800</v>
      </c>
      <c r="E7" s="5">
        <v>15270.42</v>
      </c>
      <c r="F7" s="5">
        <v>15270.42</v>
      </c>
      <c r="G7" s="5">
        <f t="shared" si="1"/>
        <v>5529.58</v>
      </c>
      <c r="H7" s="9">
        <v>1200</v>
      </c>
    </row>
    <row r="8" spans="1:8" x14ac:dyDescent="0.2">
      <c r="A8" s="19" t="s">
        <v>69</v>
      </c>
      <c r="B8" s="5">
        <v>826842.04</v>
      </c>
      <c r="C8" s="5">
        <v>426445.82</v>
      </c>
      <c r="D8" s="5">
        <f t="shared" si="0"/>
        <v>1253287.8600000001</v>
      </c>
      <c r="E8" s="5">
        <v>1236669.3400000001</v>
      </c>
      <c r="F8" s="5">
        <v>1228047.3700000001</v>
      </c>
      <c r="G8" s="5">
        <f t="shared" si="1"/>
        <v>16618.520000000019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70</v>
      </c>
      <c r="B10" s="5">
        <v>617002.03</v>
      </c>
      <c r="C10" s="5">
        <v>398250.92</v>
      </c>
      <c r="D10" s="5">
        <f t="shared" si="0"/>
        <v>1015252.95</v>
      </c>
      <c r="E10" s="5">
        <v>986324.71</v>
      </c>
      <c r="F10" s="5">
        <v>986324.71</v>
      </c>
      <c r="G10" s="5">
        <f t="shared" si="1"/>
        <v>28928.239999999991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129</v>
      </c>
      <c r="B13" s="13">
        <f>SUM(B14:B22)</f>
        <v>873015</v>
      </c>
      <c r="C13" s="13">
        <f>SUM(C14:C22)</f>
        <v>312728.64</v>
      </c>
      <c r="D13" s="13">
        <f t="shared" si="0"/>
        <v>1185743.6400000001</v>
      </c>
      <c r="E13" s="13">
        <f>SUM(E14:E22)</f>
        <v>982850.69</v>
      </c>
      <c r="F13" s="13">
        <f>SUM(F14:F22)</f>
        <v>982850.69000000006</v>
      </c>
      <c r="G13" s="13">
        <f t="shared" si="1"/>
        <v>202892.95000000019</v>
      </c>
      <c r="H13" s="18">
        <v>0</v>
      </c>
    </row>
    <row r="14" spans="1:8" x14ac:dyDescent="0.2">
      <c r="A14" s="19" t="s">
        <v>72</v>
      </c>
      <c r="B14" s="5">
        <v>151500</v>
      </c>
      <c r="C14" s="5">
        <v>-49000</v>
      </c>
      <c r="D14" s="5">
        <f t="shared" si="0"/>
        <v>102500</v>
      </c>
      <c r="E14" s="5">
        <v>82859.25</v>
      </c>
      <c r="F14" s="5">
        <v>82859.240000000005</v>
      </c>
      <c r="G14" s="5">
        <f t="shared" si="1"/>
        <v>19640.75</v>
      </c>
      <c r="H14" s="9">
        <v>2100</v>
      </c>
    </row>
    <row r="15" spans="1:8" x14ac:dyDescent="0.2">
      <c r="A15" s="19" t="s">
        <v>73</v>
      </c>
      <c r="B15" s="5">
        <v>35515</v>
      </c>
      <c r="C15" s="5">
        <v>-17000</v>
      </c>
      <c r="D15" s="5">
        <f t="shared" si="0"/>
        <v>18515</v>
      </c>
      <c r="E15" s="5">
        <v>13622.94</v>
      </c>
      <c r="F15" s="5">
        <v>13622.94</v>
      </c>
      <c r="G15" s="5">
        <f t="shared" si="1"/>
        <v>4892.0599999999995</v>
      </c>
      <c r="H15" s="9">
        <v>2200</v>
      </c>
    </row>
    <row r="16" spans="1:8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44000</v>
      </c>
      <c r="C17" s="5">
        <v>-29000</v>
      </c>
      <c r="D17" s="5">
        <f t="shared" si="0"/>
        <v>15000</v>
      </c>
      <c r="E17" s="5">
        <v>13951.3</v>
      </c>
      <c r="F17" s="5">
        <v>13951.3</v>
      </c>
      <c r="G17" s="5">
        <f t="shared" si="1"/>
        <v>1048.7000000000007</v>
      </c>
      <c r="H17" s="9">
        <v>2400</v>
      </c>
    </row>
    <row r="18" spans="1:8" x14ac:dyDescent="0.2">
      <c r="A18" s="19" t="s">
        <v>76</v>
      </c>
      <c r="B18" s="5">
        <v>62000</v>
      </c>
      <c r="C18" s="5">
        <v>18000</v>
      </c>
      <c r="D18" s="5">
        <f t="shared" si="0"/>
        <v>80000</v>
      </c>
      <c r="E18" s="5">
        <v>66227.61</v>
      </c>
      <c r="F18" s="5">
        <v>66227.61</v>
      </c>
      <c r="G18" s="5">
        <f t="shared" si="1"/>
        <v>13772.39</v>
      </c>
      <c r="H18" s="9">
        <v>2500</v>
      </c>
    </row>
    <row r="19" spans="1:8" x14ac:dyDescent="0.2">
      <c r="A19" s="19" t="s">
        <v>77</v>
      </c>
      <c r="B19" s="5">
        <v>508000</v>
      </c>
      <c r="C19" s="5">
        <v>274728.64</v>
      </c>
      <c r="D19" s="5">
        <f t="shared" si="0"/>
        <v>782728.64</v>
      </c>
      <c r="E19" s="5">
        <v>754831.77</v>
      </c>
      <c r="F19" s="5">
        <v>754831.77</v>
      </c>
      <c r="G19" s="5">
        <f t="shared" si="1"/>
        <v>27896.869999999995</v>
      </c>
      <c r="H19" s="9">
        <v>2600</v>
      </c>
    </row>
    <row r="20" spans="1:8" x14ac:dyDescent="0.2">
      <c r="A20" s="19" t="s">
        <v>78</v>
      </c>
      <c r="B20" s="5">
        <v>5000</v>
      </c>
      <c r="C20" s="5">
        <v>-5000</v>
      </c>
      <c r="D20" s="5">
        <f t="shared" si="0"/>
        <v>0</v>
      </c>
      <c r="E20" s="5">
        <v>0</v>
      </c>
      <c r="F20" s="5">
        <v>0</v>
      </c>
      <c r="G20" s="5">
        <f t="shared" si="1"/>
        <v>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67000</v>
      </c>
      <c r="C22" s="5">
        <v>120000</v>
      </c>
      <c r="D22" s="5">
        <f t="shared" si="0"/>
        <v>187000</v>
      </c>
      <c r="E22" s="5">
        <v>51357.82</v>
      </c>
      <c r="F22" s="5">
        <v>51357.83</v>
      </c>
      <c r="G22" s="5">
        <f t="shared" si="1"/>
        <v>135642.18</v>
      </c>
      <c r="H22" s="9">
        <v>2900</v>
      </c>
    </row>
    <row r="23" spans="1:8" x14ac:dyDescent="0.2">
      <c r="A23" s="17" t="s">
        <v>64</v>
      </c>
      <c r="B23" s="13">
        <f>SUM(B24:B32)</f>
        <v>619922</v>
      </c>
      <c r="C23" s="13">
        <f>SUM(C24:C32)</f>
        <v>499593.66</v>
      </c>
      <c r="D23" s="13">
        <f t="shared" si="0"/>
        <v>1119515.6599999999</v>
      </c>
      <c r="E23" s="13">
        <f>SUM(E24:E32)</f>
        <v>1094211.48</v>
      </c>
      <c r="F23" s="13">
        <f>SUM(F24:F32)</f>
        <v>1062538.3</v>
      </c>
      <c r="G23" s="13">
        <f t="shared" si="1"/>
        <v>25304.179999999935</v>
      </c>
      <c r="H23" s="18">
        <v>0</v>
      </c>
    </row>
    <row r="24" spans="1:8" x14ac:dyDescent="0.2">
      <c r="A24" s="19" t="s">
        <v>81</v>
      </c>
      <c r="B24" s="5">
        <v>75000</v>
      </c>
      <c r="C24" s="5">
        <v>11933.86</v>
      </c>
      <c r="D24" s="5">
        <f t="shared" si="0"/>
        <v>86933.86</v>
      </c>
      <c r="E24" s="5">
        <v>75459.09</v>
      </c>
      <c r="F24" s="5">
        <v>75459.09</v>
      </c>
      <c r="G24" s="5">
        <f t="shared" si="1"/>
        <v>11474.770000000004</v>
      </c>
      <c r="H24" s="9">
        <v>3100</v>
      </c>
    </row>
    <row r="25" spans="1:8" x14ac:dyDescent="0.2">
      <c r="A25" s="19" t="s">
        <v>82</v>
      </c>
      <c r="B25" s="5">
        <v>29500</v>
      </c>
      <c r="C25" s="5">
        <v>8304.4</v>
      </c>
      <c r="D25" s="5">
        <f t="shared" si="0"/>
        <v>37804.400000000001</v>
      </c>
      <c r="E25" s="5">
        <v>37804.400000000001</v>
      </c>
      <c r="F25" s="5">
        <v>37804.400000000001</v>
      </c>
      <c r="G25" s="5">
        <f t="shared" si="1"/>
        <v>0</v>
      </c>
      <c r="H25" s="9">
        <v>3200</v>
      </c>
    </row>
    <row r="26" spans="1:8" x14ac:dyDescent="0.2">
      <c r="A26" s="19" t="s">
        <v>83</v>
      </c>
      <c r="B26" s="5">
        <v>55000</v>
      </c>
      <c r="C26" s="5">
        <v>48000</v>
      </c>
      <c r="D26" s="5">
        <f t="shared" si="0"/>
        <v>103000</v>
      </c>
      <c r="E26" s="5">
        <v>100073</v>
      </c>
      <c r="F26" s="5">
        <v>100073</v>
      </c>
      <c r="G26" s="5">
        <f t="shared" si="1"/>
        <v>2927</v>
      </c>
      <c r="H26" s="9">
        <v>3300</v>
      </c>
    </row>
    <row r="27" spans="1:8" x14ac:dyDescent="0.2">
      <c r="A27" s="19" t="s">
        <v>84</v>
      </c>
      <c r="B27" s="5">
        <v>49437</v>
      </c>
      <c r="C27" s="5">
        <v>46750</v>
      </c>
      <c r="D27" s="5">
        <f t="shared" si="0"/>
        <v>96187</v>
      </c>
      <c r="E27" s="5">
        <v>94467.19</v>
      </c>
      <c r="F27" s="5">
        <v>94467.19</v>
      </c>
      <c r="G27" s="5">
        <f t="shared" si="1"/>
        <v>1719.8099999999977</v>
      </c>
      <c r="H27" s="9">
        <v>3400</v>
      </c>
    </row>
    <row r="28" spans="1:8" x14ac:dyDescent="0.2">
      <c r="A28" s="19" t="s">
        <v>85</v>
      </c>
      <c r="B28" s="5">
        <v>129400</v>
      </c>
      <c r="C28" s="5">
        <v>47202.63</v>
      </c>
      <c r="D28" s="5">
        <f t="shared" si="0"/>
        <v>176602.63</v>
      </c>
      <c r="E28" s="5">
        <v>174598.39</v>
      </c>
      <c r="F28" s="5">
        <v>174598.39</v>
      </c>
      <c r="G28" s="5">
        <f t="shared" si="1"/>
        <v>2004.2399999999907</v>
      </c>
      <c r="H28" s="9">
        <v>3500</v>
      </c>
    </row>
    <row r="29" spans="1:8" x14ac:dyDescent="0.2">
      <c r="A29" s="19" t="s">
        <v>86</v>
      </c>
      <c r="B29" s="5">
        <v>3000</v>
      </c>
      <c r="C29" s="5">
        <v>2500</v>
      </c>
      <c r="D29" s="5">
        <f t="shared" si="0"/>
        <v>5500</v>
      </c>
      <c r="E29" s="5">
        <v>5500</v>
      </c>
      <c r="F29" s="5">
        <v>5500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13000</v>
      </c>
      <c r="C30" s="5">
        <v>189</v>
      </c>
      <c r="D30" s="5">
        <f t="shared" si="0"/>
        <v>13189</v>
      </c>
      <c r="E30" s="5">
        <v>11865</v>
      </c>
      <c r="F30" s="5">
        <v>11865</v>
      </c>
      <c r="G30" s="5">
        <f t="shared" si="1"/>
        <v>1324</v>
      </c>
      <c r="H30" s="9">
        <v>3700</v>
      </c>
    </row>
    <row r="31" spans="1:8" x14ac:dyDescent="0.2">
      <c r="A31" s="19" t="s">
        <v>88</v>
      </c>
      <c r="B31" s="5">
        <v>137585</v>
      </c>
      <c r="C31" s="5">
        <v>228084.33</v>
      </c>
      <c r="D31" s="5">
        <f t="shared" si="0"/>
        <v>365669.32999999996</v>
      </c>
      <c r="E31" s="5">
        <v>361226.66</v>
      </c>
      <c r="F31" s="5">
        <v>361226.66</v>
      </c>
      <c r="G31" s="5">
        <f t="shared" si="1"/>
        <v>4442.6699999999837</v>
      </c>
      <c r="H31" s="9">
        <v>3800</v>
      </c>
    </row>
    <row r="32" spans="1:8" x14ac:dyDescent="0.2">
      <c r="A32" s="19" t="s">
        <v>18</v>
      </c>
      <c r="B32" s="5">
        <v>128000</v>
      </c>
      <c r="C32" s="5">
        <v>106629.44</v>
      </c>
      <c r="D32" s="5">
        <f t="shared" si="0"/>
        <v>234629.44</v>
      </c>
      <c r="E32" s="5">
        <v>233217.75</v>
      </c>
      <c r="F32" s="5">
        <v>201544.57</v>
      </c>
      <c r="G32" s="5">
        <f t="shared" si="1"/>
        <v>1411.6900000000023</v>
      </c>
      <c r="H32" s="9">
        <v>3900</v>
      </c>
    </row>
    <row r="33" spans="1:8" x14ac:dyDescent="0.2">
      <c r="A33" s="17" t="s">
        <v>130</v>
      </c>
      <c r="B33" s="13">
        <f>SUM(B34:B42)</f>
        <v>349129.47</v>
      </c>
      <c r="C33" s="13">
        <f>SUM(C34:C42)</f>
        <v>69791.139999999985</v>
      </c>
      <c r="D33" s="13">
        <f t="shared" si="0"/>
        <v>418920.61</v>
      </c>
      <c r="E33" s="13">
        <f>SUM(E34:E42)</f>
        <v>414210.35</v>
      </c>
      <c r="F33" s="13">
        <f>SUM(F34:F42)</f>
        <v>414210.35</v>
      </c>
      <c r="G33" s="13">
        <f t="shared" si="1"/>
        <v>4710.2600000000093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282428.21999999997</v>
      </c>
      <c r="C37" s="5">
        <v>-91552.94</v>
      </c>
      <c r="D37" s="5">
        <f t="shared" si="0"/>
        <v>190875.27999999997</v>
      </c>
      <c r="E37" s="5">
        <v>188409.84</v>
      </c>
      <c r="F37" s="5">
        <v>188409.84</v>
      </c>
      <c r="G37" s="5">
        <f t="shared" si="1"/>
        <v>2465.4399999999732</v>
      </c>
      <c r="H37" s="9">
        <v>4400</v>
      </c>
    </row>
    <row r="38" spans="1:8" x14ac:dyDescent="0.2">
      <c r="A38" s="19" t="s">
        <v>39</v>
      </c>
      <c r="B38" s="5">
        <v>66701.25</v>
      </c>
      <c r="C38" s="5">
        <v>161344.07999999999</v>
      </c>
      <c r="D38" s="5">
        <f t="shared" si="0"/>
        <v>228045.33</v>
      </c>
      <c r="E38" s="5">
        <v>225800.51</v>
      </c>
      <c r="F38" s="5">
        <v>225800.51</v>
      </c>
      <c r="G38" s="5">
        <f t="shared" si="1"/>
        <v>2244.8199999999779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0</v>
      </c>
      <c r="C43" s="13">
        <f>SUM(C44:C52)</f>
        <v>130000</v>
      </c>
      <c r="D43" s="13">
        <f t="shared" si="0"/>
        <v>130000</v>
      </c>
      <c r="E43" s="13">
        <f>SUM(E44:E52)</f>
        <v>0</v>
      </c>
      <c r="F43" s="13">
        <f>SUM(F44:F52)</f>
        <v>0</v>
      </c>
      <c r="G43" s="13">
        <f t="shared" si="1"/>
        <v>130000</v>
      </c>
      <c r="H43" s="18">
        <v>0</v>
      </c>
    </row>
    <row r="44" spans="1:8" x14ac:dyDescent="0.2">
      <c r="A44" s="4" t="s">
        <v>96</v>
      </c>
      <c r="B44" s="5">
        <v>0</v>
      </c>
      <c r="C44" s="5">
        <v>60000</v>
      </c>
      <c r="D44" s="5">
        <f t="shared" si="0"/>
        <v>60000</v>
      </c>
      <c r="E44" s="5">
        <v>0</v>
      </c>
      <c r="F44" s="5">
        <v>0</v>
      </c>
      <c r="G44" s="5">
        <f t="shared" si="1"/>
        <v>60000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70000</v>
      </c>
      <c r="D46" s="5">
        <f t="shared" si="0"/>
        <v>70000</v>
      </c>
      <c r="E46" s="5">
        <v>0</v>
      </c>
      <c r="F46" s="5">
        <v>0</v>
      </c>
      <c r="G46" s="5">
        <f t="shared" si="1"/>
        <v>70000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340000</v>
      </c>
      <c r="C65" s="13">
        <f>SUM(C66:C68)</f>
        <v>143000</v>
      </c>
      <c r="D65" s="13">
        <f t="shared" si="0"/>
        <v>483000</v>
      </c>
      <c r="E65" s="13">
        <f>SUM(E66:E68)</f>
        <v>430378.44</v>
      </c>
      <c r="F65" s="13">
        <f>SUM(F66:F68)</f>
        <v>430378.44</v>
      </c>
      <c r="G65" s="13">
        <f t="shared" si="1"/>
        <v>52621.56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340000</v>
      </c>
      <c r="C68" s="5">
        <v>143000</v>
      </c>
      <c r="D68" s="5">
        <f t="shared" si="0"/>
        <v>483000</v>
      </c>
      <c r="E68" s="5">
        <v>430378.44</v>
      </c>
      <c r="F68" s="5">
        <v>430378.44</v>
      </c>
      <c r="G68" s="5">
        <f t="shared" si="1"/>
        <v>52621.56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9254968.3900000006</v>
      </c>
      <c r="C77" s="15">
        <f t="shared" si="4"/>
        <v>2174415.92</v>
      </c>
      <c r="D77" s="15">
        <f t="shared" si="4"/>
        <v>11429384.310000001</v>
      </c>
      <c r="E77" s="15">
        <f t="shared" si="4"/>
        <v>10847307.199999999</v>
      </c>
      <c r="F77" s="15">
        <f t="shared" si="4"/>
        <v>10807012.049999999</v>
      </c>
      <c r="G77" s="15">
        <f t="shared" si="4"/>
        <v>582077.11000000127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136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8848267.1400000006</v>
      </c>
      <c r="C6" s="5">
        <v>1740071.84</v>
      </c>
      <c r="D6" s="5">
        <f>B6+C6</f>
        <v>10588338.98</v>
      </c>
      <c r="E6" s="5">
        <v>10191128.25</v>
      </c>
      <c r="F6" s="5">
        <v>10150833.1</v>
      </c>
      <c r="G6" s="5">
        <f>D6-E6</f>
        <v>397210.73000000045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340000</v>
      </c>
      <c r="C8" s="5">
        <v>273000</v>
      </c>
      <c r="D8" s="5">
        <f>B8+C8</f>
        <v>613000</v>
      </c>
      <c r="E8" s="5">
        <v>430378.44</v>
      </c>
      <c r="F8" s="5">
        <v>430378.44</v>
      </c>
      <c r="G8" s="5">
        <f>D8-E8</f>
        <v>182621.56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66701.25</v>
      </c>
      <c r="C12" s="5">
        <v>161344.07999999999</v>
      </c>
      <c r="D12" s="5">
        <f>B12+C12</f>
        <v>228045.33</v>
      </c>
      <c r="E12" s="5">
        <v>225800.51</v>
      </c>
      <c r="F12" s="5">
        <v>225800.51</v>
      </c>
      <c r="G12" s="5">
        <f>D12-E12</f>
        <v>2244.8199999999779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9254968.3900000006</v>
      </c>
      <c r="C16" s="15">
        <f t="shared" si="0"/>
        <v>2174415.92</v>
      </c>
      <c r="D16" s="15">
        <f t="shared" si="0"/>
        <v>11429384.310000001</v>
      </c>
      <c r="E16" s="15">
        <f t="shared" si="0"/>
        <v>10847307.199999999</v>
      </c>
      <c r="F16" s="15">
        <f t="shared" si="0"/>
        <v>10807012.049999999</v>
      </c>
      <c r="G16" s="15">
        <f t="shared" si="0"/>
        <v>582077.11000000045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3" t="s">
        <v>61</v>
      </c>
    </row>
    <row r="4" spans="1:7" ht="24.95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4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9254968.3900000006</v>
      </c>
      <c r="C7" s="5">
        <v>2174415.92</v>
      </c>
      <c r="D7" s="5">
        <f>B7+C7</f>
        <v>11429384.310000001</v>
      </c>
      <c r="E7" s="5">
        <v>10847307.199999999</v>
      </c>
      <c r="F7" s="5">
        <v>10807012.050000001</v>
      </c>
      <c r="G7" s="5">
        <f>D7-E7</f>
        <v>582077.11000000127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9254968.3900000006</v>
      </c>
      <c r="C15" s="16">
        <f t="shared" si="2"/>
        <v>2174415.92</v>
      </c>
      <c r="D15" s="16">
        <f t="shared" si="2"/>
        <v>11429384.310000001</v>
      </c>
      <c r="E15" s="16">
        <f t="shared" si="2"/>
        <v>10847307.199999999</v>
      </c>
      <c r="F15" s="16">
        <f t="shared" si="2"/>
        <v>10807012.050000001</v>
      </c>
      <c r="G15" s="16">
        <f t="shared" si="2"/>
        <v>582077.11000000127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62</v>
      </c>
      <c r="E20" s="29"/>
      <c r="F20" s="30"/>
      <c r="G20" s="43" t="s">
        <v>61</v>
      </c>
    </row>
    <row r="21" spans="1:7" ht="22.5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4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62</v>
      </c>
      <c r="E33" s="29"/>
      <c r="F33" s="30"/>
      <c r="G33" s="43" t="s">
        <v>61</v>
      </c>
    </row>
    <row r="34" spans="1:7" ht="22.5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4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9254968.3900000006</v>
      </c>
      <c r="C37" s="5">
        <v>2174415.92</v>
      </c>
      <c r="D37" s="5">
        <f t="shared" ref="D37:D49" si="6">B37+C37</f>
        <v>11429384.310000001</v>
      </c>
      <c r="E37" s="5">
        <v>10847307.199999999</v>
      </c>
      <c r="F37" s="5">
        <v>10807012.050000001</v>
      </c>
      <c r="G37" s="5">
        <f t="shared" ref="G37:G49" si="7">D37-E37</f>
        <v>582077.11000000127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9254968.3900000006</v>
      </c>
      <c r="C51" s="16">
        <f t="shared" si="8"/>
        <v>2174415.92</v>
      </c>
      <c r="D51" s="16">
        <f t="shared" si="8"/>
        <v>11429384.310000001</v>
      </c>
      <c r="E51" s="16">
        <f t="shared" si="8"/>
        <v>10847307.199999999</v>
      </c>
      <c r="F51" s="16">
        <f t="shared" si="8"/>
        <v>10807012.050000001</v>
      </c>
      <c r="G51" s="16">
        <f t="shared" si="8"/>
        <v>582077.11000000127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1209326.8799999999</v>
      </c>
      <c r="C6" s="13">
        <f t="shared" si="0"/>
        <v>102773.3</v>
      </c>
      <c r="D6" s="13">
        <f t="shared" si="0"/>
        <v>1312100.18</v>
      </c>
      <c r="E6" s="13">
        <f t="shared" si="0"/>
        <v>1305093.2</v>
      </c>
      <c r="F6" s="13">
        <f t="shared" si="0"/>
        <v>1278722.33</v>
      </c>
      <c r="G6" s="13">
        <f t="shared" si="0"/>
        <v>7006.9799999999814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1209326.8799999999</v>
      </c>
      <c r="C11" s="5">
        <v>102773.3</v>
      </c>
      <c r="D11" s="5">
        <f t="shared" si="1"/>
        <v>1312100.18</v>
      </c>
      <c r="E11" s="5">
        <v>1305093.2</v>
      </c>
      <c r="F11" s="5">
        <v>1278722.33</v>
      </c>
      <c r="G11" s="5">
        <f t="shared" si="2"/>
        <v>7006.9799999999814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8045641.5099999998</v>
      </c>
      <c r="C16" s="13">
        <f t="shared" si="3"/>
        <v>2071642.62</v>
      </c>
      <c r="D16" s="13">
        <f t="shared" si="3"/>
        <v>10117284.129999999</v>
      </c>
      <c r="E16" s="13">
        <f t="shared" si="3"/>
        <v>9542214</v>
      </c>
      <c r="F16" s="13">
        <f t="shared" si="3"/>
        <v>9528289.7200000007</v>
      </c>
      <c r="G16" s="13">
        <f t="shared" si="3"/>
        <v>575070.12999999896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8045641.5099999998</v>
      </c>
      <c r="C22" s="5">
        <v>2071642.62</v>
      </c>
      <c r="D22" s="5">
        <f t="shared" si="5"/>
        <v>10117284.129999999</v>
      </c>
      <c r="E22" s="5">
        <v>9542214</v>
      </c>
      <c r="F22" s="5">
        <v>9528289.7200000007</v>
      </c>
      <c r="G22" s="5">
        <f t="shared" si="4"/>
        <v>575070.12999999896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9254968.3900000006</v>
      </c>
      <c r="C42" s="16">
        <f t="shared" si="12"/>
        <v>2174415.92</v>
      </c>
      <c r="D42" s="16">
        <f t="shared" si="12"/>
        <v>11429384.309999999</v>
      </c>
      <c r="E42" s="16">
        <f t="shared" si="12"/>
        <v>10847307.199999999</v>
      </c>
      <c r="F42" s="16">
        <f t="shared" si="12"/>
        <v>10807012.050000001</v>
      </c>
      <c r="G42" s="16">
        <f t="shared" si="12"/>
        <v>582077.10999999894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2025-01-24T17:25:41Z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