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FORMATOS\"/>
    </mc:Choice>
  </mc:AlternateContent>
  <bookViews>
    <workbookView xWindow="3585" yWindow="3585" windowWidth="28800" windowHeight="1123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D35" i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D22" i="1"/>
  <c r="G22" i="1" s="1"/>
  <c r="G21" i="1"/>
  <c r="D21" i="1"/>
  <c r="D20" i="1"/>
  <c r="G20" i="1" s="1"/>
  <c r="F19" i="1"/>
  <c r="E19" i="1"/>
  <c r="D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E10" i="1"/>
  <c r="C10" i="1"/>
  <c r="B10" i="1"/>
  <c r="G9" i="1"/>
  <c r="D9" i="1"/>
  <c r="D8" i="1"/>
  <c r="G8" i="1" s="1"/>
  <c r="G7" i="1" s="1"/>
  <c r="F7" i="1"/>
  <c r="E7" i="1"/>
  <c r="D7" i="1"/>
  <c r="D6" i="1" s="1"/>
  <c r="D37" i="1" s="1"/>
  <c r="C7" i="1"/>
  <c r="C6" i="1" s="1"/>
  <c r="C37" i="1" s="1"/>
  <c r="B7" i="1"/>
  <c r="F6" i="1"/>
  <c r="F37" i="1" s="1"/>
  <c r="E6" i="1"/>
  <c r="E37" i="1" s="1"/>
  <c r="B6" i="1"/>
  <c r="B37" i="1" s="1"/>
  <c r="G10" i="1" l="1"/>
  <c r="G19" i="1"/>
  <c r="G12" i="1"/>
  <c r="G28" i="1"/>
  <c r="G26" i="1" s="1"/>
  <c r="G6" i="1" l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<sst xmlns="http://schemas.openxmlformats.org/spreadsheetml/2006/main" count="43" uniqueCount="43">
  <si>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</si>
  <si>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</si>
  <si>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</si>
  <si>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</si>
  <si>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</si>
  <si>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</si>
  <si>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</si>
  <si>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</si>
  <si>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</si>
  <si>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</si>
  <si>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</si>
  <si>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</si>
  <si>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</si>
  <si>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</si>
  <si>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</si>
  <si>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</si>
  <si>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</si>
  <si>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</si>
  <si>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</si>
  <si>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</si>
  <si>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</si>
  <si>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</si>
  <si>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</si>
  <si>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</si>
  <si>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</si>
  <si>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</si>
  <si>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</si>
  <si>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</si>
  <si>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</si>
  <si>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</si>
  <si>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</si>
  <si>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</si>
  <si>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</si>
  <si>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</si>
  <si>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</si>
  <si>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</si>
  <si>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</si>
  <si>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</si>
  <si>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</si>
  <si>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</si>
  <si>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</si>
  <si>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Municipio de Uriangato, Gto.
Gasto por Categoría Programática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</si>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</sst>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2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B44" sqref="B4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9254968.3900000006</v>
      </c>
      <c r="C6" s="10">
        <f t="shared" ref="C6:G6" si="0">+C7+C10+C19+C23+C26+C31</f>
        <v>2174415.92</v>
      </c>
      <c r="D6" s="10">
        <f t="shared" si="0"/>
        <v>11429384.309999999</v>
      </c>
      <c r="E6" s="10">
        <f t="shared" si="0"/>
        <v>10847307.199999999</v>
      </c>
      <c r="F6" s="10">
        <f t="shared" si="0"/>
        <v>10807012.050000001</v>
      </c>
      <c r="G6" s="10">
        <f t="shared" si="0"/>
        <v>582077.10999999964</v>
      </c>
    </row>
    <row r="7" spans="1:7" x14ac:dyDescent="0.2">
      <c r="A7" s="21" t="s">
        <v>11</v>
      </c>
      <c r="B7" s="11">
        <f>SUM(B8:B9)</f>
        <v>1345065.88</v>
      </c>
      <c r="C7" s="11">
        <f>SUM(C8:C9)</f>
        <v>90457.5</v>
      </c>
      <c r="D7" s="11">
        <f t="shared" ref="D7:G7" si="1">SUM(D8:D9)</f>
        <v>1435523.38</v>
      </c>
      <c r="E7" s="11">
        <f t="shared" si="1"/>
        <v>1342561.68</v>
      </c>
      <c r="F7" s="11">
        <f t="shared" si="1"/>
        <v>1342561.68</v>
      </c>
      <c r="G7" s="11">
        <f t="shared" si="1"/>
        <v>92961.699999999953</v>
      </c>
    </row>
    <row r="8" spans="1:7" x14ac:dyDescent="0.2">
      <c r="A8" s="22" t="s">
        <v>12</v>
      </c>
      <c r="B8" s="12">
        <v>1345065.88</v>
      </c>
      <c r="C8" s="12">
        <v>90457.5</v>
      </c>
      <c r="D8" s="12">
        <f>B8+C8</f>
        <v>1435523.38</v>
      </c>
      <c r="E8" s="12">
        <v>1342561.68</v>
      </c>
      <c r="F8" s="12">
        <v>1342561.68</v>
      </c>
      <c r="G8" s="12">
        <f>D8-E8</f>
        <v>92961.699999999953</v>
      </c>
    </row>
    <row r="9" spans="1:7" x14ac:dyDescent="0.2">
      <c r="A9" s="22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1" t="s">
        <v>14</v>
      </c>
      <c r="B10" s="11">
        <f>SUM(B11:B18)</f>
        <v>6700575.6299999999</v>
      </c>
      <c r="C10" s="11">
        <f>SUM(C11:C18)</f>
        <v>1981185.12</v>
      </c>
      <c r="D10" s="11">
        <f t="shared" ref="D10:G10" si="2">SUM(D11:D18)</f>
        <v>8681760.75</v>
      </c>
      <c r="E10" s="11">
        <f t="shared" si="2"/>
        <v>8199652.3200000003</v>
      </c>
      <c r="F10" s="11">
        <f t="shared" si="2"/>
        <v>8185728.04</v>
      </c>
      <c r="G10" s="11">
        <f t="shared" si="2"/>
        <v>482108.4299999997</v>
      </c>
    </row>
    <row r="11" spans="1:7" x14ac:dyDescent="0.2">
      <c r="A11" s="22" t="s">
        <v>15</v>
      </c>
      <c r="B11" s="12">
        <v>6700575.6299999999</v>
      </c>
      <c r="C11" s="12">
        <v>1981185.12</v>
      </c>
      <c r="D11" s="12">
        <f t="shared" ref="D11:D18" si="3">B11+C11</f>
        <v>8681760.75</v>
      </c>
      <c r="E11" s="12">
        <v>8199652.3200000003</v>
      </c>
      <c r="F11" s="12">
        <v>8185728.04</v>
      </c>
      <c r="G11" s="12">
        <f t="shared" ref="G11:G18" si="4">D11-E11</f>
        <v>482108.4299999997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1" t="s">
        <v>23</v>
      </c>
      <c r="B19" s="11">
        <f>SUM(B20:B22)</f>
        <v>1209326.8799999999</v>
      </c>
      <c r="C19" s="11">
        <f>SUM(C20:C22)</f>
        <v>102773.3</v>
      </c>
      <c r="D19" s="11">
        <f t="shared" ref="D19:G19" si="5">SUM(D20:D22)</f>
        <v>1312100.18</v>
      </c>
      <c r="E19" s="11">
        <f t="shared" si="5"/>
        <v>1305093.2</v>
      </c>
      <c r="F19" s="11">
        <f t="shared" si="5"/>
        <v>1278722.33</v>
      </c>
      <c r="G19" s="11">
        <f t="shared" si="5"/>
        <v>7006.9799999999814</v>
      </c>
    </row>
    <row r="20" spans="1:7" x14ac:dyDescent="0.2">
      <c r="A20" s="22" t="s">
        <v>24</v>
      </c>
      <c r="B20" s="12">
        <v>1209326.8799999999</v>
      </c>
      <c r="C20" s="12">
        <v>102773.3</v>
      </c>
      <c r="D20" s="12">
        <f t="shared" ref="D20:D22" si="6">B20+C20</f>
        <v>1312100.18</v>
      </c>
      <c r="E20" s="12">
        <v>1305093.2</v>
      </c>
      <c r="F20" s="12">
        <v>1278722.33</v>
      </c>
      <c r="G20" s="12">
        <f t="shared" ref="G20:G22" si="7">D20-E20</f>
        <v>7006.9799999999814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2">
        <f t="shared" si="1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2">
        <f t="shared" si="1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5"/>
        <v>0</v>
      </c>
      <c r="E35" s="12">
        <v>0</v>
      </c>
      <c r="F35" s="12">
        <v>0</v>
      </c>
      <c r="G35" s="12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7">+B6+B33+B34+B35</f>
        <v>9254968.3900000006</v>
      </c>
      <c r="C37" s="15">
        <f t="shared" si="17"/>
        <v>2174415.92</v>
      </c>
      <c r="D37" s="15">
        <f t="shared" si="17"/>
        <v>11429384.309999999</v>
      </c>
      <c r="E37" s="15">
        <f t="shared" si="17"/>
        <v>10847307.199999999</v>
      </c>
      <c r="F37" s="15">
        <f t="shared" si="17"/>
        <v>10807012.050000001</v>
      </c>
      <c r="G37" s="15">
        <f t="shared" si="17"/>
        <v>582077.10999999964</v>
      </c>
    </row>
    <row r="39" spans="1:7" x14ac:dyDescent="0.2">
      <c r="A39" s="28" t="s">
        <v>42</v>
      </c>
    </row>
  </sheetData>
  <sheetProtection formatCells="0" formatColumns="0" formatRows="0" autoFilter="0"/>
  <protectedRanges>
    <protectedRange sqref="A38:G38 A40:G65523 E39:G39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39:D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purl.org/dc/dcmitype/"/>
    <ds:schemaRef ds:uri="0c865bf4-0f22-4e4d-b041-7b0c1657e5a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Contador-Dif</cp:lastModifiedBy>
  <cp:revision/>
  <dcterms:created xsi:type="dcterms:W3CDTF">2012-12-11T21:13:37Z</dcterms:created>
  <dcterms:modified xsi:type="dcterms:W3CDTF">2025-01-30T17:00:50Z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