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4TO TRIMESTRE ESTADOS FINANCIEROS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3" i="3" l="1"/>
  <c r="C51" i="3" s="1"/>
  <c r="B53" i="3"/>
  <c r="B51" i="3" s="1"/>
  <c r="C47" i="3" l="1"/>
  <c r="C46" i="3" s="1"/>
  <c r="B47" i="3"/>
  <c r="B46" i="3" s="1"/>
  <c r="C58" i="3" l="1"/>
  <c r="B58" i="3"/>
  <c r="C39" i="3" l="1"/>
  <c r="B39" i="3"/>
  <c r="C35" i="3"/>
  <c r="B35" i="3"/>
  <c r="C15" i="3"/>
  <c r="B15" i="3"/>
  <c r="C4" i="3"/>
  <c r="B4" i="3"/>
  <c r="B44" i="3" l="1"/>
  <c r="B33" i="3"/>
  <c r="B59" i="3" s="1"/>
  <c r="C33" i="3"/>
  <c r="C44" i="3"/>
  <c r="C59" i="3" l="1"/>
</calcChain>
</file>

<file path=xl/sharedStrings.xml><?xml version="1.0" encoding="utf-8"?>
<sst xmlns="http://schemas.openxmlformats.org/spreadsheetml/2006/main" count="89" uniqueCount="62">
  <si>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</si>
  <si>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</si>
  <si>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</si>
  <si>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</si>
  <si>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</si>
  <si>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</si>
  <si>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</si>
  <si>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</si>
  <si>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</si>
  <si>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</si>
  <si>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</si>
  <si>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</si>
  <si>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</si>
  <si>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</si>
  <si>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</si>
  <si>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</si>
  <si>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</si>
  <si>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</si>
  <si>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</si>
  <si>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</si>
  <si>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</si>
  <si>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</si>
  <si>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</si>
  <si>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</si>
  <si>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</si>
  <si>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</si>
  <si>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</si>
  <si>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</si>
  <si>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</si>
  <si>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</si>
  <si>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</si>
  <si>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</si>
  <si>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</si>
  <si>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</si>
  <si>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</si>
  <si>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</si>
  <si>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</si>
  <si>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</si>
  <si>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</si>
  <si>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</si>
  <si>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</si>
  <si>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</si>
  <si>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</si>
  <si>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</si>
  <si>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</si>
  <si>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</si>
  <si>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</si>
  <si>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</si>
  <si>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</si>
  <si>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</si>
  <si>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</si>
  <si>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</si>
  <si>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</si>
  <si>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</si>
  <si>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</si>
  <si>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</si>
  <si>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</si>
  <si>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y Atención a la Juventud del Municipio de Uriangato, Guanajuato.
Estado de Flujos de Efectivo
Del 1 de Enero al 31 de Diciembre de 2024
(Cifras en Pesos)</t>
  </si>
  <si>
    <t xml:space="preserve">DIRECTOR </t>
  </si>
  <si>
    <t>JEFE DE AREA ADMINISTRATIVA Y CONTABLE</t>
  </si>
  <si>
    <t>LIC.RICARDO ALBERTO GUZMAN MENDEZ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</si>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</sst>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zoomScaleNormal="100" workbookViewId="0">
      <selection activeCell="C67" sqref="A1:C6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57</v>
      </c>
      <c r="B1" s="18"/>
      <c r="C1" s="19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4">
        <f>SUM(B5:B14)</f>
        <v>6903912.29</v>
      </c>
      <c r="C4" s="14">
        <f>SUM(C5:C14)</f>
        <v>6830058.4299999997</v>
      </c>
      <c r="D4" s="11" t="s">
        <v>38</v>
      </c>
    </row>
    <row r="5" spans="1:22" ht="11.25" customHeight="1" x14ac:dyDescent="0.2">
      <c r="A5" s="7" t="s">
        <v>3</v>
      </c>
      <c r="B5" s="15">
        <v>0</v>
      </c>
      <c r="C5" s="15">
        <v>0</v>
      </c>
      <c r="D5" s="12">
        <v>100000</v>
      </c>
    </row>
    <row r="6" spans="1:22" ht="11.25" customHeight="1" x14ac:dyDescent="0.2">
      <c r="A6" s="7" t="s">
        <v>4</v>
      </c>
      <c r="B6" s="15">
        <v>0</v>
      </c>
      <c r="C6" s="15">
        <v>0</v>
      </c>
      <c r="D6" s="12">
        <v>200000</v>
      </c>
    </row>
    <row r="7" spans="1:22" ht="11.25" customHeight="1" x14ac:dyDescent="0.2">
      <c r="A7" s="7" t="s">
        <v>34</v>
      </c>
      <c r="B7" s="15">
        <v>0</v>
      </c>
      <c r="C7" s="15">
        <v>0</v>
      </c>
      <c r="D7" s="12">
        <v>300000</v>
      </c>
    </row>
    <row r="8" spans="1:22" ht="11.25" customHeight="1" x14ac:dyDescent="0.2">
      <c r="A8" s="7" t="s">
        <v>5</v>
      </c>
      <c r="B8" s="15">
        <v>0</v>
      </c>
      <c r="C8" s="15">
        <v>0</v>
      </c>
      <c r="D8" s="12">
        <v>400000</v>
      </c>
    </row>
    <row r="9" spans="1:22" ht="11.25" customHeight="1" x14ac:dyDescent="0.2">
      <c r="A9" s="7" t="s">
        <v>35</v>
      </c>
      <c r="B9" s="15">
        <v>54.21</v>
      </c>
      <c r="C9" s="15">
        <v>43.15</v>
      </c>
      <c r="D9" s="12">
        <v>500000</v>
      </c>
    </row>
    <row r="10" spans="1:22" ht="11.25" customHeight="1" x14ac:dyDescent="0.2">
      <c r="A10" s="7" t="s">
        <v>36</v>
      </c>
      <c r="B10" s="15">
        <v>0</v>
      </c>
      <c r="C10" s="15">
        <v>0</v>
      </c>
      <c r="D10" s="12">
        <v>600000</v>
      </c>
    </row>
    <row r="11" spans="1:22" ht="11.25" customHeight="1" x14ac:dyDescent="0.2">
      <c r="A11" s="7" t="s">
        <v>37</v>
      </c>
      <c r="B11" s="15">
        <v>1077554.25</v>
      </c>
      <c r="C11" s="15">
        <v>1130536.5</v>
      </c>
      <c r="D11" s="12">
        <v>700000</v>
      </c>
    </row>
    <row r="12" spans="1:22" ht="22.5" x14ac:dyDescent="0.2">
      <c r="A12" s="7" t="s">
        <v>40</v>
      </c>
      <c r="B12" s="15">
        <v>0</v>
      </c>
      <c r="C12" s="15">
        <v>0</v>
      </c>
      <c r="D12" s="12">
        <v>800000</v>
      </c>
    </row>
    <row r="13" spans="1:22" ht="11.25" customHeight="1" x14ac:dyDescent="0.2">
      <c r="A13" s="7" t="s">
        <v>41</v>
      </c>
      <c r="B13" s="15">
        <v>5826303.8300000001</v>
      </c>
      <c r="C13" s="15">
        <v>5699478.7800000003</v>
      </c>
      <c r="D13" s="12">
        <v>900000</v>
      </c>
    </row>
    <row r="14" spans="1:22" ht="11.25" customHeight="1" x14ac:dyDescent="0.2">
      <c r="A14" s="7" t="s">
        <v>6</v>
      </c>
      <c r="B14" s="15">
        <v>0</v>
      </c>
      <c r="C14" s="15">
        <v>0</v>
      </c>
      <c r="D14" s="11" t="s">
        <v>38</v>
      </c>
      <c r="E14" s="11" t="s">
        <v>53</v>
      </c>
    </row>
    <row r="15" spans="1:22" ht="11.25" customHeight="1" x14ac:dyDescent="0.2">
      <c r="A15" s="6" t="s">
        <v>7</v>
      </c>
      <c r="B15" s="14">
        <f>SUM(B17:B32)</f>
        <v>6892923.8600000003</v>
      </c>
      <c r="C15" s="14">
        <f>SUM(C17:C32)</f>
        <v>6627743.3099999996</v>
      </c>
      <c r="D15" s="11" t="s">
        <v>38</v>
      </c>
    </row>
    <row r="16" spans="1:22" ht="11.25" customHeight="1" x14ac:dyDescent="0.2">
      <c r="A16" s="6"/>
      <c r="B16" s="14"/>
      <c r="C16" s="14"/>
      <c r="D16" s="11"/>
    </row>
    <row r="17" spans="1:4" ht="11.25" customHeight="1" x14ac:dyDescent="0.2">
      <c r="A17" s="7" t="s">
        <v>8</v>
      </c>
      <c r="B17" s="15">
        <v>4115573.66</v>
      </c>
      <c r="C17" s="15">
        <v>3573943.01</v>
      </c>
      <c r="D17" s="12">
        <v>1000</v>
      </c>
    </row>
    <row r="18" spans="1:4" ht="11.25" customHeight="1" x14ac:dyDescent="0.2">
      <c r="A18" s="7" t="s">
        <v>9</v>
      </c>
      <c r="B18" s="15">
        <v>1275211.42</v>
      </c>
      <c r="C18" s="15">
        <v>1192164.6000000001</v>
      </c>
      <c r="D18" s="12">
        <v>2000</v>
      </c>
    </row>
    <row r="19" spans="1:4" ht="11.25" customHeight="1" x14ac:dyDescent="0.2">
      <c r="A19" s="7" t="s">
        <v>10</v>
      </c>
      <c r="B19" s="15">
        <v>1488638.78</v>
      </c>
      <c r="C19" s="15">
        <v>1848135.7</v>
      </c>
      <c r="D19" s="12">
        <v>3000</v>
      </c>
    </row>
    <row r="20" spans="1:4" ht="11.25" customHeight="1" x14ac:dyDescent="0.2">
      <c r="A20" s="7" t="s">
        <v>11</v>
      </c>
      <c r="B20" s="15">
        <v>0</v>
      </c>
      <c r="C20" s="15">
        <v>0</v>
      </c>
      <c r="D20" s="12">
        <v>4100</v>
      </c>
    </row>
    <row r="21" spans="1:4" ht="11.25" customHeight="1" x14ac:dyDescent="0.2">
      <c r="A21" s="7" t="s">
        <v>54</v>
      </c>
      <c r="B21" s="15">
        <v>0</v>
      </c>
      <c r="C21" s="15">
        <v>0</v>
      </c>
      <c r="D21" s="12">
        <v>4200</v>
      </c>
    </row>
    <row r="22" spans="1:4" ht="11.25" customHeight="1" x14ac:dyDescent="0.2">
      <c r="A22" s="7" t="s">
        <v>42</v>
      </c>
      <c r="B22" s="15">
        <v>0</v>
      </c>
      <c r="C22" s="15">
        <v>0</v>
      </c>
      <c r="D22" s="12">
        <v>4300</v>
      </c>
    </row>
    <row r="23" spans="1:4" ht="11.25" customHeight="1" x14ac:dyDescent="0.2">
      <c r="A23" s="7" t="s">
        <v>12</v>
      </c>
      <c r="B23" s="15">
        <v>13500</v>
      </c>
      <c r="C23" s="15">
        <v>13500</v>
      </c>
      <c r="D23" s="12">
        <v>4400</v>
      </c>
    </row>
    <row r="24" spans="1:4" ht="11.25" customHeight="1" x14ac:dyDescent="0.2">
      <c r="A24" s="7" t="s">
        <v>13</v>
      </c>
      <c r="B24" s="15">
        <v>0</v>
      </c>
      <c r="C24" s="15">
        <v>0</v>
      </c>
      <c r="D24" s="12">
        <v>4500</v>
      </c>
    </row>
    <row r="25" spans="1:4" ht="11.25" customHeight="1" x14ac:dyDescent="0.2">
      <c r="A25" s="7" t="s">
        <v>14</v>
      </c>
      <c r="B25" s="15">
        <v>0</v>
      </c>
      <c r="C25" s="15">
        <v>0</v>
      </c>
      <c r="D25" s="12">
        <v>4600</v>
      </c>
    </row>
    <row r="26" spans="1:4" ht="11.25" customHeight="1" x14ac:dyDescent="0.2">
      <c r="A26" s="7" t="s">
        <v>15</v>
      </c>
      <c r="B26" s="15">
        <v>0</v>
      </c>
      <c r="C26" s="15">
        <v>0</v>
      </c>
      <c r="D26" s="12">
        <v>4700</v>
      </c>
    </row>
    <row r="27" spans="1:4" ht="11.25" customHeight="1" x14ac:dyDescent="0.2">
      <c r="A27" s="7" t="s">
        <v>16</v>
      </c>
      <c r="B27" s="15">
        <v>0</v>
      </c>
      <c r="C27" s="15">
        <v>0</v>
      </c>
      <c r="D27" s="12">
        <v>4800</v>
      </c>
    </row>
    <row r="28" spans="1:4" ht="11.25" customHeight="1" x14ac:dyDescent="0.2">
      <c r="A28" s="7" t="s">
        <v>17</v>
      </c>
      <c r="B28" s="15">
        <v>0</v>
      </c>
      <c r="C28" s="15">
        <v>0</v>
      </c>
      <c r="D28" s="12">
        <v>4900</v>
      </c>
    </row>
    <row r="29" spans="1:4" ht="11.25" customHeight="1" x14ac:dyDescent="0.2">
      <c r="A29" s="7" t="s">
        <v>43</v>
      </c>
      <c r="B29" s="15">
        <v>0</v>
      </c>
      <c r="C29" s="15">
        <v>0</v>
      </c>
      <c r="D29" s="12">
        <v>8100</v>
      </c>
    </row>
    <row r="30" spans="1:4" ht="11.25" customHeight="1" x14ac:dyDescent="0.2">
      <c r="A30" s="7" t="s">
        <v>18</v>
      </c>
      <c r="B30" s="15">
        <v>0</v>
      </c>
      <c r="C30" s="15">
        <v>0</v>
      </c>
      <c r="D30" s="12">
        <v>8300</v>
      </c>
    </row>
    <row r="31" spans="1:4" ht="11.25" customHeight="1" x14ac:dyDescent="0.2">
      <c r="A31" s="7" t="s">
        <v>19</v>
      </c>
      <c r="B31" s="15">
        <v>0</v>
      </c>
      <c r="C31" s="15">
        <v>0</v>
      </c>
      <c r="D31" s="12">
        <v>8500</v>
      </c>
    </row>
    <row r="32" spans="1:4" ht="11.25" customHeight="1" x14ac:dyDescent="0.2">
      <c r="A32" s="7" t="s">
        <v>20</v>
      </c>
      <c r="B32" s="15">
        <v>0</v>
      </c>
      <c r="C32" s="15">
        <v>0</v>
      </c>
      <c r="D32" s="11" t="s">
        <v>38</v>
      </c>
    </row>
    <row r="33" spans="1:4" ht="11.25" customHeight="1" x14ac:dyDescent="0.2">
      <c r="A33" s="4" t="s">
        <v>44</v>
      </c>
      <c r="B33" s="14">
        <f>B4-B15</f>
        <v>10988.429999999702</v>
      </c>
      <c r="C33" s="14">
        <f>C4-C15</f>
        <v>202315.12000000011</v>
      </c>
      <c r="D33" s="11" t="s">
        <v>38</v>
      </c>
    </row>
    <row r="34" spans="1:4" ht="11.25" customHeight="1" x14ac:dyDescent="0.2">
      <c r="A34" s="4" t="s">
        <v>55</v>
      </c>
      <c r="B34" s="16"/>
      <c r="C34" s="16"/>
      <c r="D34" s="11" t="s">
        <v>38</v>
      </c>
    </row>
    <row r="35" spans="1:4" ht="11.25" customHeight="1" x14ac:dyDescent="0.2">
      <c r="A35" s="6" t="s">
        <v>2</v>
      </c>
      <c r="B35" s="14">
        <f>SUM(B36:B38)</f>
        <v>0</v>
      </c>
      <c r="C35" s="14">
        <f>SUM(C36:C38)</f>
        <v>0</v>
      </c>
      <c r="D35" s="11" t="s">
        <v>38</v>
      </c>
    </row>
    <row r="36" spans="1:4" ht="11.25" customHeight="1" x14ac:dyDescent="0.2">
      <c r="A36" s="7" t="s">
        <v>21</v>
      </c>
      <c r="B36" s="15">
        <v>0</v>
      </c>
      <c r="C36" s="15">
        <v>0</v>
      </c>
      <c r="D36" s="11">
        <v>620001</v>
      </c>
    </row>
    <row r="37" spans="1:4" ht="11.25" customHeight="1" x14ac:dyDescent="0.2">
      <c r="A37" s="7" t="s">
        <v>22</v>
      </c>
      <c r="B37" s="15">
        <v>0</v>
      </c>
      <c r="C37" s="15">
        <v>0</v>
      </c>
      <c r="D37" s="11">
        <v>621001</v>
      </c>
    </row>
    <row r="38" spans="1:4" ht="11.25" customHeight="1" x14ac:dyDescent="0.2">
      <c r="A38" s="7" t="s">
        <v>23</v>
      </c>
      <c r="B38" s="15">
        <v>0</v>
      </c>
      <c r="C38" s="15">
        <v>0</v>
      </c>
      <c r="D38" s="11" t="s">
        <v>38</v>
      </c>
    </row>
    <row r="39" spans="1:4" ht="11.25" customHeight="1" x14ac:dyDescent="0.2">
      <c r="A39" s="6" t="s">
        <v>7</v>
      </c>
      <c r="B39" s="14">
        <f>SUM(B41:B43)</f>
        <v>25551.82</v>
      </c>
      <c r="C39" s="14">
        <f>SUM(C41:C43)</f>
        <v>46869.49</v>
      </c>
      <c r="D39" s="11" t="s">
        <v>38</v>
      </c>
    </row>
    <row r="40" spans="1:4" ht="11.25" customHeight="1" x14ac:dyDescent="0.2">
      <c r="A40" s="6"/>
      <c r="B40" s="14"/>
      <c r="C40" s="14"/>
      <c r="D40" s="11"/>
    </row>
    <row r="41" spans="1:4" ht="11.25" customHeight="1" x14ac:dyDescent="0.2">
      <c r="A41" s="7" t="s">
        <v>21</v>
      </c>
      <c r="B41" s="15">
        <v>0</v>
      </c>
      <c r="C41" s="15">
        <v>0</v>
      </c>
      <c r="D41" s="11">
        <v>6000</v>
      </c>
    </row>
    <row r="42" spans="1:4" ht="11.25" customHeight="1" x14ac:dyDescent="0.2">
      <c r="A42" s="7" t="s">
        <v>22</v>
      </c>
      <c r="B42" s="15">
        <v>25551.82</v>
      </c>
      <c r="C42" s="15">
        <v>46869.49</v>
      </c>
      <c r="D42" s="11">
        <v>5000</v>
      </c>
    </row>
    <row r="43" spans="1:4" ht="11.25" customHeight="1" x14ac:dyDescent="0.2">
      <c r="A43" s="7" t="s">
        <v>24</v>
      </c>
      <c r="B43" s="15">
        <v>0</v>
      </c>
      <c r="C43" s="15">
        <v>0</v>
      </c>
      <c r="D43" s="11">
        <v>7000</v>
      </c>
    </row>
    <row r="44" spans="1:4" ht="11.25" customHeight="1" x14ac:dyDescent="0.2">
      <c r="A44" s="4" t="s">
        <v>45</v>
      </c>
      <c r="B44" s="14">
        <f>B35-B39</f>
        <v>-25551.82</v>
      </c>
      <c r="C44" s="14">
        <f>C35-C39</f>
        <v>-46869.49</v>
      </c>
      <c r="D44" s="11" t="s">
        <v>38</v>
      </c>
    </row>
    <row r="45" spans="1:4" ht="11.25" customHeight="1" x14ac:dyDescent="0.2">
      <c r="A45" s="4" t="s">
        <v>56</v>
      </c>
      <c r="B45" s="16"/>
      <c r="C45" s="16"/>
      <c r="D45" s="11" t="s">
        <v>38</v>
      </c>
    </row>
    <row r="46" spans="1:4" ht="11.25" customHeight="1" x14ac:dyDescent="0.2">
      <c r="A46" s="6" t="s">
        <v>2</v>
      </c>
      <c r="B46" s="14">
        <f>SUM(B47+B50)</f>
        <v>5873.87</v>
      </c>
      <c r="C46" s="14">
        <f>SUM(C47+C50)</f>
        <v>0</v>
      </c>
      <c r="D46" s="11" t="s">
        <v>38</v>
      </c>
    </row>
    <row r="47" spans="1:4" ht="11.25" customHeight="1" x14ac:dyDescent="0.2">
      <c r="A47" s="7" t="s">
        <v>25</v>
      </c>
      <c r="B47" s="15">
        <f>B48+B49</f>
        <v>0</v>
      </c>
      <c r="C47" s="15">
        <f>C48+C49</f>
        <v>0</v>
      </c>
      <c r="D47" s="11" t="s">
        <v>38</v>
      </c>
    </row>
    <row r="48" spans="1:4" ht="11.25" customHeight="1" x14ac:dyDescent="0.2">
      <c r="A48" s="7" t="s">
        <v>26</v>
      </c>
      <c r="B48" s="15">
        <v>0</v>
      </c>
      <c r="C48" s="15">
        <v>0</v>
      </c>
      <c r="D48" s="13" t="s">
        <v>48</v>
      </c>
    </row>
    <row r="49" spans="1:4" ht="11.25" customHeight="1" x14ac:dyDescent="0.2">
      <c r="A49" s="7" t="s">
        <v>27</v>
      </c>
      <c r="B49" s="15">
        <v>0</v>
      </c>
      <c r="C49" s="15">
        <v>0</v>
      </c>
      <c r="D49" s="13" t="s">
        <v>49</v>
      </c>
    </row>
    <row r="50" spans="1:4" ht="11.25" customHeight="1" x14ac:dyDescent="0.2">
      <c r="A50" s="7" t="s">
        <v>28</v>
      </c>
      <c r="B50" s="15">
        <v>5873.87</v>
      </c>
      <c r="C50" s="15">
        <v>0</v>
      </c>
      <c r="D50" s="13" t="s">
        <v>50</v>
      </c>
    </row>
    <row r="51" spans="1:4" ht="11.25" customHeight="1" x14ac:dyDescent="0.2">
      <c r="A51" s="6" t="s">
        <v>7</v>
      </c>
      <c r="B51" s="14">
        <f>SUM(B53+B56)</f>
        <v>0</v>
      </c>
      <c r="C51" s="14">
        <f>SUM(C53+C56)</f>
        <v>23647.439999999999</v>
      </c>
      <c r="D51" s="11" t="s">
        <v>38</v>
      </c>
    </row>
    <row r="52" spans="1:4" ht="11.25" customHeight="1" x14ac:dyDescent="0.2">
      <c r="A52" s="6"/>
      <c r="B52" s="14"/>
      <c r="C52" s="14"/>
      <c r="D52" s="11"/>
    </row>
    <row r="53" spans="1:4" ht="11.25" customHeight="1" x14ac:dyDescent="0.2">
      <c r="A53" s="7" t="s">
        <v>29</v>
      </c>
      <c r="B53" s="15">
        <f>SUM(B54+B55)</f>
        <v>0</v>
      </c>
      <c r="C53" s="15">
        <f>SUM(C54+C55)</f>
        <v>0</v>
      </c>
      <c r="D53" s="11" t="s">
        <v>38</v>
      </c>
    </row>
    <row r="54" spans="1:4" ht="11.25" customHeight="1" x14ac:dyDescent="0.2">
      <c r="A54" s="7" t="s">
        <v>26</v>
      </c>
      <c r="B54" s="15">
        <v>0</v>
      </c>
      <c r="C54" s="15">
        <v>0</v>
      </c>
      <c r="D54" s="11" t="s">
        <v>51</v>
      </c>
    </row>
    <row r="55" spans="1:4" ht="11.25" customHeight="1" x14ac:dyDescent="0.2">
      <c r="A55" s="7" t="s">
        <v>27</v>
      </c>
      <c r="B55" s="15">
        <v>0</v>
      </c>
      <c r="C55" s="15">
        <v>0</v>
      </c>
      <c r="D55" s="11" t="s">
        <v>52</v>
      </c>
    </row>
    <row r="56" spans="1:4" ht="11.25" customHeight="1" x14ac:dyDescent="0.2">
      <c r="A56" s="7" t="s">
        <v>30</v>
      </c>
      <c r="B56" s="15">
        <v>0</v>
      </c>
      <c r="C56" s="15">
        <v>23647.439999999999</v>
      </c>
      <c r="D56" s="11" t="s">
        <v>38</v>
      </c>
    </row>
    <row r="57" spans="1:4" ht="11.25" customHeight="1" x14ac:dyDescent="0.2">
      <c r="A57" s="7"/>
      <c r="B57" s="15"/>
      <c r="C57" s="15"/>
      <c r="D57" s="11"/>
    </row>
    <row r="58" spans="1:4" ht="11.25" customHeight="1" x14ac:dyDescent="0.2">
      <c r="A58" s="4" t="s">
        <v>46</v>
      </c>
      <c r="B58" s="14">
        <f>B46-B51</f>
        <v>5873.87</v>
      </c>
      <c r="C58" s="14">
        <f>C46-C51</f>
        <v>-23647.439999999999</v>
      </c>
      <c r="D58" s="11" t="s">
        <v>38</v>
      </c>
    </row>
    <row r="59" spans="1:4" ht="11.25" customHeight="1" x14ac:dyDescent="0.2">
      <c r="A59" s="4" t="s">
        <v>31</v>
      </c>
      <c r="B59" s="14">
        <f>B58+B44+B33</f>
        <v>-8689.5200000002988</v>
      </c>
      <c r="C59" s="14">
        <f>C58+C44+C33</f>
        <v>131798.19000000012</v>
      </c>
      <c r="D59" s="11" t="s">
        <v>38</v>
      </c>
    </row>
    <row r="60" spans="1:4" ht="11.25" customHeight="1" x14ac:dyDescent="0.2">
      <c r="A60" s="4" t="s">
        <v>32</v>
      </c>
      <c r="B60" s="14">
        <v>454945.36</v>
      </c>
      <c r="C60" s="14">
        <v>323147.17</v>
      </c>
      <c r="D60" s="11" t="s">
        <v>38</v>
      </c>
    </row>
    <row r="61" spans="1:4" ht="11.25" customHeight="1" x14ac:dyDescent="0.2">
      <c r="A61" s="4" t="s">
        <v>33</v>
      </c>
      <c r="B61" s="14">
        <v>446255.84</v>
      </c>
      <c r="C61" s="14">
        <v>454945.36</v>
      </c>
      <c r="D61" s="11" t="s">
        <v>38</v>
      </c>
    </row>
    <row r="62" spans="1:4" ht="11.25" customHeight="1" x14ac:dyDescent="0.2">
      <c r="A62" s="8"/>
      <c r="B62" s="9"/>
      <c r="C62" s="10"/>
    </row>
    <row r="64" spans="1:4" ht="27.75" customHeight="1" x14ac:dyDescent="0.2">
      <c r="A64" s="21" t="s">
        <v>47</v>
      </c>
      <c r="B64" s="21"/>
      <c r="C64" s="20"/>
    </row>
    <row r="65" spans="1:2" x14ac:dyDescent="0.2">
      <c r="A65" s="21" t="s">
        <v>58</v>
      </c>
      <c r="B65" s="21" t="s">
        <v>59</v>
      </c>
    </row>
    <row r="66" spans="1:2" x14ac:dyDescent="0.2">
      <c r="A66" s="21"/>
      <c r="B66" s="21"/>
    </row>
    <row r="67" spans="1:2" x14ac:dyDescent="0.2">
      <c r="A67" s="21" t="s">
        <v>60</v>
      </c>
      <c r="B67" s="21" t="s">
        <v>61</v>
      </c>
    </row>
  </sheetData>
  <sheetProtection formatCells="0" formatColumns="0" formatRows="0" autoFilter="0"/>
  <mergeCells count="1">
    <mergeCell ref="A1:C1"/>
  </mergeCells>
  <pageMargins left="0.70866141732283472" right="0.70866141732283472" top="0.55118110236220474" bottom="0.74803149606299213" header="0.31496062992125984" footer="0.31496062992125984"/>
  <pageSetup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212f5b6f-540c-444d-8783-9749c880513e"/>
    <ds:schemaRef ds:uri="http://schemas.microsoft.com/office/2006/documentManagement/types"/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2025-01-31T03:09:26Z</cp:lastPrinted>
  <dcterms:created xsi:type="dcterms:W3CDTF">2012-12-11T20:31:36Z</dcterms:created>
  <dcterms:modified xsi:type="dcterms:W3CDTF">2025-01-31T03:09:30Z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