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C3" i="2" l="1"/>
  <c r="D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<sst xmlns="http://schemas.openxmlformats.org/spreadsheetml/2006/main" count="27" uniqueCount="27">
  <si>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</si>
  <si>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</si>
  <si>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</si>
  <si>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</si>
  <si>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</si>
  <si>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</si>
  <si>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</si>
  <si>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</si>
  <si>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</si>
  <si>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</si>
  <si>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</si>
  <si>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</si>
  <si>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</si>
  <si>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</si>
  <si>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</si>
  <si>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</si>
  <si>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</si>
  <si>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</si>
  <si>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</si>
  <si>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</si>
  <si>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</si>
  <si>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</si>
  <si>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</si>
  <si>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</si>
  <si>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</si>
  <si>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</si>
  <si>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Uriangato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</si>
</sst>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14" sqref="D1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293191433.13999999</v>
      </c>
      <c r="C3" s="8">
        <f t="shared" ref="C3:F3" si="0">C4+C12</f>
        <v>2423664966.9100003</v>
      </c>
      <c r="D3" s="8">
        <f t="shared" si="0"/>
        <v>2516590652.48</v>
      </c>
      <c r="E3" s="8">
        <f t="shared" si="0"/>
        <v>200265747.56999996</v>
      </c>
      <c r="F3" s="8">
        <f t="shared" si="0"/>
        <v>-92925685.569999993</v>
      </c>
    </row>
    <row r="4" spans="1:6" x14ac:dyDescent="0.2">
      <c r="A4" s="5" t="s">
        <v>4</v>
      </c>
      <c r="B4" s="8">
        <f>SUM(B5:B11)</f>
        <v>144659533.14999998</v>
      </c>
      <c r="C4" s="8">
        <f>SUM(C5:C11)</f>
        <v>1709678868.1400001</v>
      </c>
      <c r="D4" s="8">
        <f>SUM(D5:D11)</f>
        <v>1805624689.5599999</v>
      </c>
      <c r="E4" s="8">
        <f>SUM(E5:E11)</f>
        <v>48713711.729999959</v>
      </c>
      <c r="F4" s="8">
        <f>SUM(F5:F11)</f>
        <v>-95945821.420000032</v>
      </c>
    </row>
    <row r="5" spans="1:6" x14ac:dyDescent="0.2">
      <c r="A5" s="6" t="s">
        <v>5</v>
      </c>
      <c r="B5" s="9">
        <v>95516096.569999993</v>
      </c>
      <c r="C5" s="9">
        <v>1306749213.95</v>
      </c>
      <c r="D5" s="9">
        <v>1359947211.4400001</v>
      </c>
      <c r="E5" s="9">
        <f>B5+C5-D5</f>
        <v>42318099.079999924</v>
      </c>
      <c r="F5" s="9">
        <f t="shared" ref="F5:F11" si="1">E5-B5</f>
        <v>-53197997.490000069</v>
      </c>
    </row>
    <row r="6" spans="1:6" x14ac:dyDescent="0.2">
      <c r="A6" s="6" t="s">
        <v>6</v>
      </c>
      <c r="B6" s="9">
        <v>682769.97</v>
      </c>
      <c r="C6" s="9">
        <v>361644678.87</v>
      </c>
      <c r="D6" s="9">
        <v>361711146.99000001</v>
      </c>
      <c r="E6" s="9">
        <f t="shared" ref="E6:E11" si="2">B6+C6-D6</f>
        <v>616301.85000002384</v>
      </c>
      <c r="F6" s="9">
        <f t="shared" si="1"/>
        <v>-66468.11999997613</v>
      </c>
    </row>
    <row r="7" spans="1:6" x14ac:dyDescent="0.2">
      <c r="A7" s="6" t="s">
        <v>7</v>
      </c>
      <c r="B7" s="9">
        <v>48460666.609999999</v>
      </c>
      <c r="C7" s="9">
        <v>41284975.32</v>
      </c>
      <c r="D7" s="9">
        <v>83966331.129999995</v>
      </c>
      <c r="E7" s="9">
        <f t="shared" si="2"/>
        <v>5779310.8000000119</v>
      </c>
      <c r="F7" s="9">
        <f t="shared" si="1"/>
        <v>-42681355.809999987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148531899.98999998</v>
      </c>
      <c r="C12" s="8">
        <f>SUM(C13:C21)</f>
        <v>713986098.7700001</v>
      </c>
      <c r="D12" s="8">
        <f>SUM(D13:D21)</f>
        <v>710965962.91999996</v>
      </c>
      <c r="E12" s="8">
        <f>SUM(E13:E21)</f>
        <v>151552035.84</v>
      </c>
      <c r="F12" s="8">
        <f>SUM(F13:F21)</f>
        <v>3020135.8500000313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152016280.91999999</v>
      </c>
      <c r="C15" s="10">
        <v>704686984.46000004</v>
      </c>
      <c r="D15" s="10">
        <v>700916297.01999998</v>
      </c>
      <c r="E15" s="10">
        <f t="shared" si="4"/>
        <v>155786968.36000001</v>
      </c>
      <c r="F15" s="10">
        <f t="shared" si="3"/>
        <v>3770687.4400000274</v>
      </c>
    </row>
    <row r="16" spans="1:6" x14ac:dyDescent="0.2">
      <c r="A16" s="6" t="s">
        <v>14</v>
      </c>
      <c r="B16" s="9">
        <v>55620039.049999997</v>
      </c>
      <c r="C16" s="9">
        <v>9134594.2400000002</v>
      </c>
      <c r="D16" s="9">
        <v>4782399.75</v>
      </c>
      <c r="E16" s="9">
        <f t="shared" si="4"/>
        <v>59972233.539999999</v>
      </c>
      <c r="F16" s="9">
        <f t="shared" si="3"/>
        <v>4352194.4900000021</v>
      </c>
    </row>
    <row r="17" spans="1:6" x14ac:dyDescent="0.2">
      <c r="A17" s="6" t="s">
        <v>15</v>
      </c>
      <c r="B17" s="9">
        <v>5640189.46</v>
      </c>
      <c r="C17" s="9">
        <v>0</v>
      </c>
      <c r="D17" s="9">
        <v>0</v>
      </c>
      <c r="E17" s="9">
        <f t="shared" si="4"/>
        <v>5640189.46</v>
      </c>
      <c r="F17" s="9">
        <f t="shared" si="3"/>
        <v>0</v>
      </c>
    </row>
    <row r="18" spans="1:6" x14ac:dyDescent="0.2">
      <c r="A18" s="6" t="s">
        <v>16</v>
      </c>
      <c r="B18" s="9">
        <v>-65490210.969999999</v>
      </c>
      <c r="C18" s="9">
        <v>164520.07</v>
      </c>
      <c r="D18" s="9">
        <v>5267266.1500000004</v>
      </c>
      <c r="E18" s="9">
        <f t="shared" si="4"/>
        <v>-70592957.049999997</v>
      </c>
      <c r="F18" s="9">
        <f t="shared" si="3"/>
        <v>-5102746.0799999982</v>
      </c>
    </row>
    <row r="19" spans="1:6" x14ac:dyDescent="0.2">
      <c r="A19" s="6" t="s">
        <v>17</v>
      </c>
      <c r="B19" s="9">
        <v>745601.53</v>
      </c>
      <c r="C19" s="9">
        <v>0</v>
      </c>
      <c r="D19" s="9">
        <v>0</v>
      </c>
      <c r="E19" s="9">
        <f t="shared" si="4"/>
        <v>745601.53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2018-03-08T18:40:55Z</cp:lastPrinted>
  <dcterms:created xsi:type="dcterms:W3CDTF">2014-02-09T04:04:15Z</dcterms:created>
  <dcterms:modified xsi:type="dcterms:W3CDTF">2025-01-30T15:23:26Z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