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<sst xmlns="http://schemas.openxmlformats.org/spreadsheetml/2006/main" count="27" uniqueCount="27">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</sst>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55463733.189999998</v>
      </c>
      <c r="C3" s="8">
        <f t="shared" ref="C3:F3" si="0">C4+C12</f>
        <v>35979311.059999995</v>
      </c>
      <c r="D3" s="8">
        <f t="shared" si="0"/>
        <v>31768867.27</v>
      </c>
      <c r="E3" s="8">
        <f t="shared" si="0"/>
        <v>59674176.980000004</v>
      </c>
      <c r="F3" s="8">
        <f t="shared" si="0"/>
        <v>4210443.7899999972</v>
      </c>
    </row>
    <row r="4" spans="1:6" x14ac:dyDescent="0.2">
      <c r="A4" s="5" t="s">
        <v>4</v>
      </c>
      <c r="B4" s="8">
        <f>SUM(B5:B11)</f>
        <v>18555068.469999999</v>
      </c>
      <c r="C4" s="8">
        <f>SUM(C5:C11)</f>
        <v>35050092.839999996</v>
      </c>
      <c r="D4" s="8">
        <f>SUM(D5:D11)</f>
        <v>31304258.16</v>
      </c>
      <c r="E4" s="8">
        <f>SUM(E5:E11)</f>
        <v>22300903.150000002</v>
      </c>
      <c r="F4" s="8">
        <f>SUM(F5:F11)</f>
        <v>3745834.6799999983</v>
      </c>
    </row>
    <row r="5" spans="1:6" x14ac:dyDescent="0.2">
      <c r="A5" s="6" t="s">
        <v>5</v>
      </c>
      <c r="B5" s="9">
        <v>1866515.91</v>
      </c>
      <c r="C5" s="9">
        <v>17102467.68</v>
      </c>
      <c r="D5" s="9">
        <v>15001227.390000001</v>
      </c>
      <c r="E5" s="9">
        <f>B5+C5-D5</f>
        <v>3967756.1999999993</v>
      </c>
      <c r="F5" s="9">
        <f t="shared" ref="F5:F11" si="1">E5-B5</f>
        <v>2101240.2899999991</v>
      </c>
    </row>
    <row r="6" spans="1:6" x14ac:dyDescent="0.2">
      <c r="A6" s="6" t="s">
        <v>6</v>
      </c>
      <c r="B6" s="9">
        <v>15759162.880000001</v>
      </c>
      <c r="C6" s="9">
        <v>17288750.09</v>
      </c>
      <c r="D6" s="9">
        <v>16061822.15</v>
      </c>
      <c r="E6" s="9">
        <f t="shared" ref="E6:E11" si="2">B6+C6-D6</f>
        <v>16986090.82</v>
      </c>
      <c r="F6" s="9">
        <f t="shared" si="1"/>
        <v>1226927.9399999995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881453.81</v>
      </c>
      <c r="C9" s="9">
        <v>658875.06999999995</v>
      </c>
      <c r="D9" s="9">
        <v>241208.62</v>
      </c>
      <c r="E9" s="9">
        <f t="shared" si="2"/>
        <v>1299120.2599999998</v>
      </c>
      <c r="F9" s="9">
        <f t="shared" si="1"/>
        <v>417666.44999999972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36908664.719999999</v>
      </c>
      <c r="C12" s="8">
        <f>SUM(C13:C21)</f>
        <v>929218.22</v>
      </c>
      <c r="D12" s="8">
        <f>SUM(D13:D21)</f>
        <v>464609.11</v>
      </c>
      <c r="E12" s="8">
        <f>SUM(E13:E21)</f>
        <v>37373273.829999998</v>
      </c>
      <c r="F12" s="8">
        <f>SUM(F13:F21)</f>
        <v>464609.1099999994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28312112.739999998</v>
      </c>
      <c r="C16" s="9">
        <v>929218.22</v>
      </c>
      <c r="D16" s="9">
        <v>464609.11</v>
      </c>
      <c r="E16" s="9">
        <f t="shared" si="4"/>
        <v>28776721.849999998</v>
      </c>
      <c r="F16" s="9">
        <f t="shared" si="3"/>
        <v>464609.1099999994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f t="shared" si="4"/>
        <v>664771</v>
      </c>
      <c r="F17" s="9">
        <f t="shared" si="3"/>
        <v>0</v>
      </c>
    </row>
    <row r="18" spans="1:6" x14ac:dyDescent="0.2">
      <c r="A18" s="6" t="s">
        <v>16</v>
      </c>
      <c r="B18" s="9">
        <v>-15089878.32</v>
      </c>
      <c r="C18" s="9">
        <v>0</v>
      </c>
      <c r="D18" s="9">
        <v>0</v>
      </c>
      <c r="E18" s="9">
        <f t="shared" si="4"/>
        <v>-15089878.32</v>
      </c>
      <c r="F18" s="9">
        <f t="shared" si="3"/>
        <v>0</v>
      </c>
    </row>
    <row r="19" spans="1:6" x14ac:dyDescent="0.2">
      <c r="A19" s="6" t="s">
        <v>17</v>
      </c>
      <c r="B19" s="9">
        <v>1627765</v>
      </c>
      <c r="C19" s="9">
        <v>0</v>
      </c>
      <c r="D19" s="9">
        <v>0</v>
      </c>
      <c r="E19" s="9">
        <f t="shared" si="4"/>
        <v>1627765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2018-03-08T18:40:55Z</cp:lastPrinted>
  <dcterms:created xsi:type="dcterms:W3CDTF">2014-02-09T04:04:15Z</dcterms:created>
  <dcterms:modified xsi:type="dcterms:W3CDTF">2024-04-29T17:13:52Z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