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ATOS 1ER TRIMESTRE\"/>
    </mc:Choice>
  </mc:AlternateContent>
  <bookViews>
    <workbookView xWindow="0" yWindow="0" windowWidth="28800" windowHeight="1233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9" i="2"/>
  <c r="C55" i="2"/>
  <c r="C54" i="2"/>
  <c r="B55" i="2"/>
  <c r="B54" i="2" s="1"/>
  <c r="B59" i="2" s="1"/>
  <c r="C49" i="2"/>
  <c r="C48" i="2" s="1"/>
  <c r="B49" i="2"/>
  <c r="B48" i="2" s="1"/>
  <c r="C41" i="2"/>
  <c r="C45" i="2" s="1"/>
  <c r="B45" i="2"/>
  <c r="B41" i="2"/>
  <c r="C36" i="2"/>
  <c r="B36" i="2"/>
  <c r="B33" i="2"/>
  <c r="B16" i="2"/>
  <c r="C33" i="2"/>
  <c r="C16" i="2"/>
  <c r="B4" i="2"/>
  <c r="C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<sst xmlns="http://schemas.openxmlformats.org/spreadsheetml/2006/main" count="58" uniqueCount="50">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</sst>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Normal="100" workbookViewId="0">
      <selection activeCell="E64" sqref="E6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2797930.38</v>
      </c>
      <c r="C4" s="7">
        <f>SUM(C5:C14)</f>
        <v>10540924.199999999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1985.94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262604.94</v>
      </c>
      <c r="C11" s="9">
        <v>790289.72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2535325.44</v>
      </c>
      <c r="C13" s="9">
        <v>9748648.5399999991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2698555.9</v>
      </c>
      <c r="C16" s="7">
        <f>SUM(C17:C32)</f>
        <v>10807012.049999999</v>
      </c>
    </row>
    <row r="17" spans="1:3" ht="11.25" customHeight="1" x14ac:dyDescent="0.2">
      <c r="A17" s="8" t="s">
        <v>14</v>
      </c>
      <c r="B17" s="9">
        <v>1998924</v>
      </c>
      <c r="C17" s="9">
        <v>7917034.2699999996</v>
      </c>
    </row>
    <row r="18" spans="1:3" ht="11.25" customHeight="1" x14ac:dyDescent="0.2">
      <c r="A18" s="8" t="s">
        <v>15</v>
      </c>
      <c r="B18" s="9">
        <v>290928.52</v>
      </c>
      <c r="C18" s="9">
        <v>982850.69</v>
      </c>
    </row>
    <row r="19" spans="1:3" ht="11.25" customHeight="1" x14ac:dyDescent="0.2">
      <c r="A19" s="8" t="s">
        <v>16</v>
      </c>
      <c r="B19" s="9">
        <v>206296.18</v>
      </c>
      <c r="C19" s="9">
        <v>1062538.3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13170.8</v>
      </c>
      <c r="C23" s="9">
        <v>188409.84</v>
      </c>
    </row>
    <row r="24" spans="1:3" ht="11.25" customHeight="1" x14ac:dyDescent="0.2">
      <c r="A24" s="8" t="s">
        <v>21</v>
      </c>
      <c r="B24" s="9">
        <v>100948.44</v>
      </c>
      <c r="C24" s="9">
        <v>225800.51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88287.96</v>
      </c>
      <c r="C31" s="9">
        <v>430378.44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99374.479999999981</v>
      </c>
      <c r="C33" s="7">
        <f>C4-C16</f>
        <v>-266087.84999999963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20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21">
        <v>0</v>
      </c>
      <c r="C37" s="9">
        <v>0</v>
      </c>
    </row>
    <row r="38" spans="1:3" ht="11.25" customHeight="1" x14ac:dyDescent="0.2">
      <c r="A38" s="8" t="s">
        <v>33</v>
      </c>
      <c r="B38" s="21">
        <v>0</v>
      </c>
      <c r="C38" s="9">
        <v>0</v>
      </c>
    </row>
    <row r="39" spans="1:3" ht="11.25" customHeight="1" x14ac:dyDescent="0.2">
      <c r="A39" s="8" t="s">
        <v>34</v>
      </c>
      <c r="B39" s="21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20">
        <f>SUM(B42:B44)</f>
        <v>154840</v>
      </c>
      <c r="C41" s="7">
        <f>SUM(C42:C44)</f>
        <v>0</v>
      </c>
    </row>
    <row r="42" spans="1:3" ht="11.25" customHeight="1" x14ac:dyDescent="0.2">
      <c r="A42" s="8" t="s">
        <v>32</v>
      </c>
      <c r="B42" s="21">
        <v>0</v>
      </c>
      <c r="C42" s="9">
        <v>0</v>
      </c>
    </row>
    <row r="43" spans="1:3" ht="11.25" customHeight="1" x14ac:dyDescent="0.2">
      <c r="A43" s="8" t="s">
        <v>33</v>
      </c>
      <c r="B43" s="21">
        <v>154840</v>
      </c>
      <c r="C43" s="9">
        <v>0</v>
      </c>
    </row>
    <row r="44" spans="1:3" ht="11.25" customHeight="1" x14ac:dyDescent="0.2">
      <c r="A44" s="8" t="s">
        <v>35</v>
      </c>
      <c r="B44" s="21">
        <v>0</v>
      </c>
      <c r="C44" s="9">
        <v>0</v>
      </c>
    </row>
    <row r="45" spans="1:3" ht="11.25" customHeight="1" x14ac:dyDescent="0.2">
      <c r="A45" s="4" t="s">
        <v>36</v>
      </c>
      <c r="B45" s="20">
        <f>B36-B41</f>
        <v>-154840</v>
      </c>
      <c r="C45" s="7">
        <f>C36-C41</f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20">
        <f>SUM(B49+B52)</f>
        <v>0</v>
      </c>
      <c r="C48" s="7">
        <f>SUM(C49+C52)</f>
        <v>10016.98</v>
      </c>
    </row>
    <row r="49" spans="1:5" ht="11.25" customHeight="1" x14ac:dyDescent="0.2">
      <c r="A49" s="8" t="s">
        <v>38</v>
      </c>
      <c r="B49" s="21">
        <f>B50+B51</f>
        <v>0</v>
      </c>
      <c r="C49" s="9">
        <f>C50+C51</f>
        <v>0</v>
      </c>
    </row>
    <row r="50" spans="1:5" ht="11.25" customHeight="1" x14ac:dyDescent="0.2">
      <c r="A50" s="8" t="s">
        <v>39</v>
      </c>
      <c r="B50" s="21">
        <v>0</v>
      </c>
      <c r="C50" s="9">
        <v>0</v>
      </c>
    </row>
    <row r="51" spans="1:5" ht="11.25" customHeight="1" x14ac:dyDescent="0.2">
      <c r="A51" s="8" t="s">
        <v>40</v>
      </c>
      <c r="B51" s="21">
        <v>0</v>
      </c>
      <c r="C51" s="9">
        <v>0</v>
      </c>
    </row>
    <row r="52" spans="1:5" ht="11.25" customHeight="1" x14ac:dyDescent="0.2">
      <c r="A52" s="8" t="s">
        <v>41</v>
      </c>
      <c r="B52" s="21">
        <v>0</v>
      </c>
      <c r="C52" s="9">
        <v>10016.98</v>
      </c>
    </row>
    <row r="53" spans="1:5" ht="11.25" customHeight="1" x14ac:dyDescent="0.2">
      <c r="A53" s="10"/>
      <c r="B53" s="5"/>
      <c r="C53" s="5"/>
    </row>
    <row r="54" spans="1:5" ht="11.25" customHeight="1" x14ac:dyDescent="0.2">
      <c r="A54" s="6" t="s">
        <v>13</v>
      </c>
      <c r="B54" s="7">
        <f>SUM(B55+B58)</f>
        <v>98223.37</v>
      </c>
      <c r="C54" s="20">
        <f>SUM(C55+C58)</f>
        <v>0</v>
      </c>
    </row>
    <row r="55" spans="1:5" ht="11.25" customHeight="1" x14ac:dyDescent="0.2">
      <c r="A55" s="8" t="s">
        <v>42</v>
      </c>
      <c r="B55" s="9">
        <f>SUM(B56+B57)</f>
        <v>0</v>
      </c>
      <c r="C55" s="21">
        <f>SUM(C56+C57)</f>
        <v>0</v>
      </c>
    </row>
    <row r="56" spans="1:5" ht="11.25" customHeight="1" x14ac:dyDescent="0.2">
      <c r="A56" s="8" t="s">
        <v>39</v>
      </c>
      <c r="B56" s="9">
        <v>0</v>
      </c>
      <c r="C56" s="21">
        <v>0</v>
      </c>
    </row>
    <row r="57" spans="1:5" ht="11.25" customHeight="1" x14ac:dyDescent="0.2">
      <c r="A57" s="8" t="s">
        <v>40</v>
      </c>
      <c r="B57" s="9">
        <v>0</v>
      </c>
      <c r="C57" s="21">
        <v>0</v>
      </c>
    </row>
    <row r="58" spans="1:5" ht="11.25" customHeight="1" x14ac:dyDescent="0.2">
      <c r="A58" s="8" t="s">
        <v>43</v>
      </c>
      <c r="B58" s="9">
        <v>98223.37</v>
      </c>
      <c r="C58" s="21">
        <v>0</v>
      </c>
    </row>
    <row r="59" spans="1:5" ht="11.25" customHeight="1" x14ac:dyDescent="0.2">
      <c r="A59" s="4" t="s">
        <v>44</v>
      </c>
      <c r="B59" s="7">
        <f>B48-B54</f>
        <v>-98223.37</v>
      </c>
      <c r="C59" s="20">
        <f>C48-C54</f>
        <v>10016.98</v>
      </c>
    </row>
    <row r="60" spans="1:5" ht="11.25" customHeight="1" x14ac:dyDescent="0.2">
      <c r="A60" s="11"/>
      <c r="B60" s="5"/>
      <c r="C60" s="5"/>
    </row>
    <row r="61" spans="1:5" ht="11.25" customHeight="1" x14ac:dyDescent="0.2">
      <c r="A61" s="4" t="s">
        <v>45</v>
      </c>
      <c r="B61" s="7">
        <f>B59+B45+B33</f>
        <v>-153688.89000000001</v>
      </c>
      <c r="C61" s="7">
        <f>C59+C33+C36</f>
        <v>-256070.86999999962</v>
      </c>
    </row>
    <row r="62" spans="1:5" ht="11.25" customHeight="1" x14ac:dyDescent="0.2">
      <c r="A62" s="11"/>
      <c r="B62" s="5"/>
      <c r="C62" s="5"/>
    </row>
    <row r="63" spans="1:5" ht="11.25" customHeight="1" x14ac:dyDescent="0.2">
      <c r="A63" s="4" t="s">
        <v>46</v>
      </c>
      <c r="B63" s="7">
        <v>604076.64</v>
      </c>
      <c r="C63" s="7">
        <v>860147.51</v>
      </c>
      <c r="E63" s="22"/>
    </row>
    <row r="64" spans="1:5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450387.75</v>
      </c>
      <c r="C65" s="7">
        <v>604076.64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0c865bf4-0f22-4e4d-b041-7b0c1657e5a8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2012-12-11T20:31:36Z</dcterms:created>
  <dcterms:modified xsi:type="dcterms:W3CDTF">2025-04-10T19:21:18Z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