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VALUACION 1ER TRIMESTR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C12" i="2" l="1"/>
  <c r="C4" i="2"/>
  <c r="C3" i="2"/>
  <c r="B12" i="2"/>
  <c r="B3" i="2" s="1"/>
  <c r="B4" i="2"/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D3" i="2" l="1"/>
  <c r="E4" i="2"/>
  <c r="F12" i="2"/>
  <c r="E12" i="2"/>
  <c r="F4" i="2"/>
  <c r="F3" i="2" s="1"/>
  <c r="E3" i="2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<sst xmlns="http://schemas.openxmlformats.org/spreadsheetml/2006/main" count="27" uniqueCount="27">
  <si>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</si>
  <si>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</si>
  <si>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</si>
  <si>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</si>
  <si>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</si>
  <si>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</si>
  <si>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</si>
  <si>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</si>
  <si>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</si>
  <si>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</si>
  <si>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</si>
  <si>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</si>
  <si>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</si>
  <si>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</si>
  <si>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</si>
  <si>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</si>
  <si>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</si>
  <si>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</si>
  <si>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</si>
  <si>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</si>
  <si>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</si>
  <si>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</si>
  <si>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</si>
  <si>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</si>
  <si>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</si>
  <si>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</si>
  <si>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Uriangato, Gto.
Estado Analítico del Activo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</si>
</sst>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3" fontId="2" fillId="0" borderId="4" xfId="8" applyNumberFormat="1" applyFont="1" applyFill="1" applyBorder="1" applyAlignment="1" applyProtection="1">
      <alignment horizontal="center"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C13" sqref="C13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6073391.3899999987</v>
      </c>
      <c r="C3" s="11">
        <f>C4+C12</f>
        <v>8639634.8699999992</v>
      </c>
      <c r="D3" s="11">
        <f t="shared" ref="C3:F3" si="0">D4+D12</f>
        <v>8633483.7599999998</v>
      </c>
      <c r="E3" s="11">
        <f t="shared" si="0"/>
        <v>6079542.4999999991</v>
      </c>
      <c r="F3" s="11">
        <f t="shared" si="0"/>
        <v>6151.1099999999569</v>
      </c>
    </row>
    <row r="4" spans="1:6" x14ac:dyDescent="0.2">
      <c r="A4" s="5" t="s">
        <v>4</v>
      </c>
      <c r="B4" s="11">
        <f>SUM(B5:B11)</f>
        <v>624634.6</v>
      </c>
      <c r="C4" s="11">
        <f>SUM(C5:C11)</f>
        <v>8174044.8699999992</v>
      </c>
      <c r="D4" s="11">
        <f>SUM(D5:D11)</f>
        <v>8322733.7599999998</v>
      </c>
      <c r="E4" s="11">
        <f>SUM(E5:E11)</f>
        <v>475945.70999999996</v>
      </c>
      <c r="F4" s="11">
        <f>SUM(F5:F11)</f>
        <v>-148688.89000000004</v>
      </c>
    </row>
    <row r="5" spans="1:6" x14ac:dyDescent="0.2">
      <c r="A5" s="6" t="s">
        <v>5</v>
      </c>
      <c r="B5" s="12">
        <v>604076.64</v>
      </c>
      <c r="C5" s="12">
        <v>3907874.06</v>
      </c>
      <c r="D5" s="12">
        <v>4061562.95</v>
      </c>
      <c r="E5" s="12">
        <f>B5+C5-D5</f>
        <v>450387.75</v>
      </c>
      <c r="F5" s="12">
        <f t="shared" ref="F5:F11" si="1">E5-B5</f>
        <v>-153688.89000000001</v>
      </c>
    </row>
    <row r="6" spans="1:6" x14ac:dyDescent="0.2">
      <c r="A6" s="6" t="s">
        <v>6</v>
      </c>
      <c r="B6" s="12">
        <v>16282.96</v>
      </c>
      <c r="C6" s="12">
        <v>4266170.8099999996</v>
      </c>
      <c r="D6" s="12">
        <v>4261170.8099999996</v>
      </c>
      <c r="E6" s="12">
        <f t="shared" ref="E6:E11" si="2">B6+C6-D6</f>
        <v>21282.959999999963</v>
      </c>
      <c r="F6" s="12">
        <f t="shared" si="1"/>
        <v>4999.9999999999636</v>
      </c>
    </row>
    <row r="7" spans="1:6" x14ac:dyDescent="0.2">
      <c r="A7" s="6" t="s">
        <v>7</v>
      </c>
      <c r="B7" s="12">
        <v>4275</v>
      </c>
      <c r="C7" s="12">
        <v>0</v>
      </c>
      <c r="D7" s="12">
        <v>0</v>
      </c>
      <c r="E7" s="12">
        <f t="shared" si="2"/>
        <v>4275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5448756.7899999991</v>
      </c>
      <c r="C12" s="11">
        <f>SUM(C13:C21)</f>
        <v>465590</v>
      </c>
      <c r="D12" s="11">
        <f>SUM(D13:D21)</f>
        <v>310750</v>
      </c>
      <c r="E12" s="11">
        <f>SUM(E13:E21)</f>
        <v>5603596.7899999991</v>
      </c>
      <c r="F12" s="11">
        <f>SUM(F13:F21)</f>
        <v>154840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4733215.93</v>
      </c>
      <c r="C15" s="13">
        <v>0</v>
      </c>
      <c r="D15" s="13">
        <v>0</v>
      </c>
      <c r="E15" s="13">
        <f t="shared" si="4"/>
        <v>4733215.93</v>
      </c>
      <c r="F15" s="13">
        <f t="shared" si="3"/>
        <v>0</v>
      </c>
    </row>
    <row r="16" spans="1:6" x14ac:dyDescent="0.2">
      <c r="A16" s="6" t="s">
        <v>14</v>
      </c>
      <c r="B16" s="12">
        <v>2887370.6</v>
      </c>
      <c r="C16" s="12">
        <v>465590</v>
      </c>
      <c r="D16" s="12">
        <v>310750</v>
      </c>
      <c r="E16" s="12">
        <f t="shared" si="4"/>
        <v>3042210.6</v>
      </c>
      <c r="F16" s="12">
        <f t="shared" si="3"/>
        <v>154840</v>
      </c>
    </row>
    <row r="17" spans="1:6" x14ac:dyDescent="0.2">
      <c r="A17" s="6" t="s">
        <v>15</v>
      </c>
      <c r="B17" s="12">
        <v>24926.85</v>
      </c>
      <c r="C17" s="12">
        <v>0</v>
      </c>
      <c r="D17" s="12">
        <v>0</v>
      </c>
      <c r="E17" s="12">
        <f t="shared" si="4"/>
        <v>24926.85</v>
      </c>
      <c r="F17" s="12">
        <f t="shared" si="3"/>
        <v>0</v>
      </c>
    </row>
    <row r="18" spans="1:6" x14ac:dyDescent="0.2">
      <c r="A18" s="6" t="s">
        <v>16</v>
      </c>
      <c r="B18" s="12">
        <v>-2196756.59</v>
      </c>
      <c r="C18" s="12">
        <v>0</v>
      </c>
      <c r="D18" s="12">
        <v>0</v>
      </c>
      <c r="E18" s="12">
        <f t="shared" si="4"/>
        <v>-2196756.59</v>
      </c>
      <c r="F18" s="12">
        <f t="shared" si="3"/>
        <v>0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2018-03-08T18:40:55Z</cp:lastPrinted>
  <dcterms:created xsi:type="dcterms:W3CDTF">2014-02-09T04:04:15Z</dcterms:created>
  <dcterms:modified xsi:type="dcterms:W3CDTF">2025-04-10T19:26:16Z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