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16" i="4"/>
  <c r="F16" i="4"/>
  <c r="E16" i="4"/>
  <c r="D16" i="4"/>
  <c r="C16" i="4"/>
  <c r="B16" i="4"/>
  <c r="G38" i="4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<sst xmlns="http://schemas.openxmlformats.org/spreadsheetml/2006/main" count="62" uniqueCount="39">
  <si>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</si>
  <si>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</si>
  <si>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</si>
  <si>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</si>
  <si>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</si>
  <si>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</si>
  <si>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</si>
  <si>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</si>
  <si>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</si>
  <si>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</si>
  <si>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</si>
  <si>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</si>
  <si>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</si>
  <si>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</si>
  <si>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</si>
  <si>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</si>
  <si>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</si>
  <si>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</si>
  <si>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</si>
  <si>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</si>
  <si>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</si>
  <si>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</si>
  <si>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</si>
  <si>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</si>
  <si>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</si>
  <si>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</si>
  <si>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</si>
  <si>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</si>
  <si>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</si>
  <si>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</si>
  <si>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</si>
  <si>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</si>
  <si>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</si>
  <si>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</si>
  <si>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</si>
  <si>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</si>
  <si>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</si>
  <si>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</si>
  <si>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Municipal de Agua Potable y Alcantarillado de Uriangato, Gto.
Estado Analítico de Ingresos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</si>
</sst>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8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10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9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 indent="3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4" xfId="8" applyNumberFormat="1" applyFont="1" applyFill="1" applyBorder="1" applyAlignment="1" applyProtection="1">
      <alignment vertical="top"/>
      <protection locked="0"/>
    </xf>
    <xf numFmtId="4" fontId="9" fillId="0" borderId="5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9" fillId="0" borderId="2" xfId="8" applyFont="1" applyFill="1" applyBorder="1" applyAlignment="1" applyProtection="1">
      <alignment horizontal="left" vertical="top" indent="1"/>
    </xf>
    <xf numFmtId="4" fontId="9" fillId="0" borderId="8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 indent="2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center" vertical="top" wrapText="1"/>
    </xf>
    <xf numFmtId="4" fontId="9" fillId="0" borderId="6" xfId="8" applyNumberFormat="1" applyFont="1" applyFill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/>
    </xf>
    <xf numFmtId="4" fontId="4" fillId="0" borderId="0" xfId="8" applyNumberFormat="1" applyFont="1" applyAlignment="1" applyProtection="1">
      <alignment vertical="top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workbookViewId="0">
      <selection activeCell="B31" sqref="B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8" s="3" customFormat="1" x14ac:dyDescent="0.2">
      <c r="A2" s="11"/>
      <c r="B2" s="47" t="s">
        <v>0</v>
      </c>
      <c r="C2" s="48"/>
      <c r="D2" s="48"/>
      <c r="E2" s="48"/>
      <c r="F2" s="49"/>
      <c r="G2" s="45" t="s">
        <v>7</v>
      </c>
    </row>
    <row r="3" spans="1:8" s="1" customFormat="1" ht="24.95" customHeight="1" x14ac:dyDescent="0.2">
      <c r="A3" s="1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8" s="1" customFormat="1" x14ac:dyDescent="0.2">
      <c r="A4" s="1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8" x14ac:dyDescent="0.2">
      <c r="A5" s="17" t="s">
        <v>14</v>
      </c>
      <c r="B5" s="18">
        <v>0</v>
      </c>
      <c r="C5" s="18">
        <v>0</v>
      </c>
      <c r="D5" s="18">
        <f>B5+C5</f>
        <v>0</v>
      </c>
      <c r="E5" s="18">
        <v>0</v>
      </c>
      <c r="F5" s="18">
        <v>0</v>
      </c>
      <c r="G5" s="18">
        <f>F5-B5</f>
        <v>0</v>
      </c>
    </row>
    <row r="6" spans="1:8" x14ac:dyDescent="0.2">
      <c r="A6" s="19" t="s">
        <v>15</v>
      </c>
      <c r="B6" s="20">
        <v>0</v>
      </c>
      <c r="C6" s="20">
        <v>0</v>
      </c>
      <c r="D6" s="20">
        <f t="shared" ref="D6:D14" si="0">B6+C6</f>
        <v>0</v>
      </c>
      <c r="E6" s="20">
        <v>0</v>
      </c>
      <c r="F6" s="20">
        <v>0</v>
      </c>
      <c r="G6" s="20">
        <f t="shared" ref="G6:G14" si="1">F6-B6</f>
        <v>0</v>
      </c>
    </row>
    <row r="7" spans="1:8" x14ac:dyDescent="0.2">
      <c r="A7" s="17" t="s">
        <v>16</v>
      </c>
      <c r="B7" s="20">
        <v>0</v>
      </c>
      <c r="C7" s="20">
        <v>0</v>
      </c>
      <c r="D7" s="20">
        <f t="shared" si="0"/>
        <v>0</v>
      </c>
      <c r="E7" s="20">
        <v>0</v>
      </c>
      <c r="F7" s="20">
        <v>0</v>
      </c>
      <c r="G7" s="20">
        <f t="shared" si="1"/>
        <v>0</v>
      </c>
    </row>
    <row r="8" spans="1:8" x14ac:dyDescent="0.2">
      <c r="A8" s="17" t="s">
        <v>17</v>
      </c>
      <c r="B8" s="20">
        <v>0</v>
      </c>
      <c r="C8" s="20">
        <v>0</v>
      </c>
      <c r="D8" s="20">
        <f t="shared" si="0"/>
        <v>0</v>
      </c>
      <c r="E8" s="20">
        <v>0</v>
      </c>
      <c r="F8" s="20">
        <v>0</v>
      </c>
      <c r="G8" s="20">
        <f t="shared" si="1"/>
        <v>0</v>
      </c>
    </row>
    <row r="9" spans="1:8" x14ac:dyDescent="0.2">
      <c r="A9" s="17" t="s">
        <v>18</v>
      </c>
      <c r="B9" s="20">
        <v>5000</v>
      </c>
      <c r="C9" s="20">
        <v>0</v>
      </c>
      <c r="D9" s="20">
        <f t="shared" si="0"/>
        <v>5000</v>
      </c>
      <c r="E9" s="20">
        <v>156.47</v>
      </c>
      <c r="F9" s="20">
        <v>156.47</v>
      </c>
      <c r="G9" s="20">
        <f t="shared" si="1"/>
        <v>-4843.53</v>
      </c>
    </row>
    <row r="10" spans="1:8" x14ac:dyDescent="0.2">
      <c r="A10" s="19" t="s">
        <v>19</v>
      </c>
      <c r="B10" s="20">
        <v>0</v>
      </c>
      <c r="C10" s="20">
        <v>0</v>
      </c>
      <c r="D10" s="20">
        <f t="shared" si="0"/>
        <v>0</v>
      </c>
      <c r="E10" s="20">
        <v>0</v>
      </c>
      <c r="F10" s="20">
        <v>0</v>
      </c>
      <c r="G10" s="20">
        <f t="shared" si="1"/>
        <v>0</v>
      </c>
    </row>
    <row r="11" spans="1:8" x14ac:dyDescent="0.2">
      <c r="A11" s="17" t="s">
        <v>20</v>
      </c>
      <c r="B11" s="20">
        <v>59633900.57</v>
      </c>
      <c r="C11" s="20">
        <v>0</v>
      </c>
      <c r="D11" s="20">
        <f t="shared" si="0"/>
        <v>59633900.57</v>
      </c>
      <c r="E11" s="20">
        <v>14410388.24</v>
      </c>
      <c r="F11" s="20">
        <v>14290655.939999999</v>
      </c>
      <c r="G11" s="20">
        <f t="shared" si="1"/>
        <v>-45343244.630000003</v>
      </c>
    </row>
    <row r="12" spans="1:8" ht="22.5" x14ac:dyDescent="0.2">
      <c r="A12" s="17" t="s">
        <v>21</v>
      </c>
      <c r="B12" s="20">
        <v>0</v>
      </c>
      <c r="C12" s="20">
        <v>0</v>
      </c>
      <c r="D12" s="20">
        <f t="shared" si="0"/>
        <v>0</v>
      </c>
      <c r="E12" s="20">
        <v>0</v>
      </c>
      <c r="F12" s="20">
        <v>0</v>
      </c>
      <c r="G12" s="20">
        <f t="shared" si="1"/>
        <v>0</v>
      </c>
    </row>
    <row r="13" spans="1:8" ht="22.5" x14ac:dyDescent="0.2">
      <c r="A13" s="17" t="s">
        <v>22</v>
      </c>
      <c r="B13" s="20">
        <v>1100000</v>
      </c>
      <c r="C13" s="20">
        <v>0</v>
      </c>
      <c r="D13" s="20">
        <f t="shared" si="0"/>
        <v>1100000</v>
      </c>
      <c r="E13" s="20">
        <v>0</v>
      </c>
      <c r="F13" s="20">
        <v>0</v>
      </c>
      <c r="G13" s="20">
        <f t="shared" si="1"/>
        <v>-1100000</v>
      </c>
    </row>
    <row r="14" spans="1:8" x14ac:dyDescent="0.2">
      <c r="A14" s="17" t="s">
        <v>23</v>
      </c>
      <c r="B14" s="20">
        <v>0</v>
      </c>
      <c r="C14" s="20">
        <v>0</v>
      </c>
      <c r="D14" s="20">
        <f t="shared" si="0"/>
        <v>0</v>
      </c>
      <c r="E14" s="20">
        <v>0</v>
      </c>
      <c r="F14" s="20">
        <v>0</v>
      </c>
      <c r="G14" s="20">
        <f t="shared" si="1"/>
        <v>0</v>
      </c>
    </row>
    <row r="15" spans="1:8" x14ac:dyDescent="0.2">
      <c r="A15" s="21"/>
      <c r="B15" s="22"/>
      <c r="C15" s="22"/>
      <c r="D15" s="22"/>
      <c r="E15" s="22"/>
      <c r="F15" s="22"/>
      <c r="G15" s="22"/>
    </row>
    <row r="16" spans="1:8" x14ac:dyDescent="0.2">
      <c r="A16" s="23" t="s">
        <v>24</v>
      </c>
      <c r="B16" s="24">
        <f>SUM(B5:B14)</f>
        <v>60738900.57</v>
      </c>
      <c r="C16" s="24">
        <f t="shared" ref="C16:G16" si="2">SUM(C5:C14)</f>
        <v>0</v>
      </c>
      <c r="D16" s="24">
        <f t="shared" si="2"/>
        <v>60738900.57</v>
      </c>
      <c r="E16" s="24">
        <f t="shared" si="2"/>
        <v>14410544.710000001</v>
      </c>
      <c r="F16" s="25">
        <f t="shared" si="2"/>
        <v>14290812.41</v>
      </c>
      <c r="G16" s="50">
        <f t="shared" si="2"/>
        <v>-46448088.160000004</v>
      </c>
      <c r="H16" s="41"/>
    </row>
    <row r="17" spans="1:7" x14ac:dyDescent="0.2">
      <c r="A17" s="26"/>
      <c r="B17" s="27"/>
      <c r="C17" s="27"/>
      <c r="D17" s="28"/>
      <c r="E17" s="29" t="s">
        <v>25</v>
      </c>
      <c r="F17" s="30"/>
      <c r="G17" s="31">
        <v>-46448088.159999996</v>
      </c>
    </row>
    <row r="18" spans="1:7" ht="10.5" customHeight="1" x14ac:dyDescent="0.2">
      <c r="A18" s="15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1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1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2" t="s">
        <v>27</v>
      </c>
      <c r="B21" s="33">
        <f t="shared" ref="B21:G21" si="3">SUM(B22+B23+B24+B25+B26+B27+B28+B29)</f>
        <v>0</v>
      </c>
      <c r="C21" s="33">
        <f t="shared" si="3"/>
        <v>0</v>
      </c>
      <c r="D21" s="33">
        <f t="shared" si="3"/>
        <v>0</v>
      </c>
      <c r="E21" s="33">
        <f t="shared" si="3"/>
        <v>0</v>
      </c>
      <c r="F21" s="33">
        <f t="shared" si="3"/>
        <v>0</v>
      </c>
      <c r="G21" s="33">
        <f t="shared" si="3"/>
        <v>0</v>
      </c>
    </row>
    <row r="22" spans="1:7" x14ac:dyDescent="0.2">
      <c r="A22" s="34" t="s">
        <v>14</v>
      </c>
      <c r="B22" s="35">
        <v>0</v>
      </c>
      <c r="C22" s="35">
        <v>0</v>
      </c>
      <c r="D22" s="35">
        <f t="shared" ref="D22:D29" si="4">B22+C22</f>
        <v>0</v>
      </c>
      <c r="E22" s="35">
        <v>0</v>
      </c>
      <c r="F22" s="35">
        <v>0</v>
      </c>
      <c r="G22" s="35">
        <f t="shared" ref="G22:G29" si="5">F22-B22</f>
        <v>0</v>
      </c>
    </row>
    <row r="23" spans="1:7" x14ac:dyDescent="0.2">
      <c r="A23" s="34" t="s">
        <v>15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34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34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x14ac:dyDescent="0.2">
      <c r="A26" s="34" t="s">
        <v>28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x14ac:dyDescent="0.2">
      <c r="A27" s="34" t="s">
        <v>29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ht="22.5" x14ac:dyDescent="0.2">
      <c r="A28" s="34" t="s">
        <v>30</v>
      </c>
      <c r="B28" s="35">
        <v>0</v>
      </c>
      <c r="C28" s="35">
        <v>0</v>
      </c>
      <c r="D28" s="35">
        <f t="shared" si="4"/>
        <v>0</v>
      </c>
      <c r="E28" s="35">
        <v>0</v>
      </c>
      <c r="F28" s="35">
        <v>0</v>
      </c>
      <c r="G28" s="35">
        <f t="shared" si="5"/>
        <v>0</v>
      </c>
    </row>
    <row r="29" spans="1:7" ht="22.5" x14ac:dyDescent="0.2">
      <c r="A29" s="34" t="s">
        <v>22</v>
      </c>
      <c r="B29" s="35">
        <v>0</v>
      </c>
      <c r="C29" s="35">
        <v>0</v>
      </c>
      <c r="D29" s="35">
        <f t="shared" si="4"/>
        <v>0</v>
      </c>
      <c r="E29" s="35">
        <v>0</v>
      </c>
      <c r="F29" s="35">
        <v>0</v>
      </c>
      <c r="G29" s="35">
        <f t="shared" si="5"/>
        <v>0</v>
      </c>
    </row>
    <row r="30" spans="1:7" x14ac:dyDescent="0.2">
      <c r="A30" s="36"/>
      <c r="B30" s="35"/>
      <c r="C30" s="35"/>
      <c r="D30" s="35"/>
      <c r="E30" s="35"/>
      <c r="F30" s="35"/>
      <c r="G30" s="35"/>
    </row>
    <row r="31" spans="1:7" ht="33.75" x14ac:dyDescent="0.2">
      <c r="A31" s="40" t="s">
        <v>37</v>
      </c>
      <c r="B31" s="37">
        <f t="shared" ref="B31:G31" si="6">SUM(B32:B35)</f>
        <v>60738900.57</v>
      </c>
      <c r="C31" s="37">
        <f t="shared" si="6"/>
        <v>0</v>
      </c>
      <c r="D31" s="37">
        <f t="shared" si="6"/>
        <v>60738900.57</v>
      </c>
      <c r="E31" s="37">
        <f t="shared" si="6"/>
        <v>14410544.710000001</v>
      </c>
      <c r="F31" s="37">
        <f t="shared" si="6"/>
        <v>14290812.41</v>
      </c>
      <c r="G31" s="37">
        <f t="shared" si="6"/>
        <v>-46448088.160000004</v>
      </c>
    </row>
    <row r="32" spans="1:7" x14ac:dyDescent="0.2">
      <c r="A32" s="34" t="s">
        <v>15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>F32-B32</f>
        <v>0</v>
      </c>
    </row>
    <row r="33" spans="1:9" x14ac:dyDescent="0.2">
      <c r="A33" s="34" t="s">
        <v>31</v>
      </c>
      <c r="B33" s="35">
        <v>5000</v>
      </c>
      <c r="C33" s="35">
        <v>0</v>
      </c>
      <c r="D33" s="35">
        <f>B33+C33</f>
        <v>5000</v>
      </c>
      <c r="E33" s="35">
        <v>156.47</v>
      </c>
      <c r="F33" s="35">
        <v>156.47</v>
      </c>
      <c r="G33" s="35">
        <f t="shared" ref="G33:G35" si="7">F33-B33</f>
        <v>-4843.53</v>
      </c>
    </row>
    <row r="34" spans="1:9" ht="22.5" x14ac:dyDescent="0.2">
      <c r="A34" s="34" t="s">
        <v>32</v>
      </c>
      <c r="B34" s="35">
        <v>59633900.57</v>
      </c>
      <c r="C34" s="35">
        <v>0</v>
      </c>
      <c r="D34" s="35">
        <f>B34+C34</f>
        <v>59633900.57</v>
      </c>
      <c r="E34" s="35">
        <v>14410388.24</v>
      </c>
      <c r="F34" s="35">
        <v>14290655.939999999</v>
      </c>
      <c r="G34" s="35">
        <f t="shared" si="7"/>
        <v>-45343244.630000003</v>
      </c>
    </row>
    <row r="35" spans="1:9" ht="22.5" x14ac:dyDescent="0.2">
      <c r="A35" s="34" t="s">
        <v>22</v>
      </c>
      <c r="B35" s="35">
        <v>1100000</v>
      </c>
      <c r="C35" s="35">
        <v>0</v>
      </c>
      <c r="D35" s="35">
        <f>B35+C35</f>
        <v>1100000</v>
      </c>
      <c r="E35" s="35">
        <v>0</v>
      </c>
      <c r="F35" s="35">
        <v>0</v>
      </c>
      <c r="G35" s="35">
        <f t="shared" si="7"/>
        <v>-1100000</v>
      </c>
    </row>
    <row r="36" spans="1:9" x14ac:dyDescent="0.2">
      <c r="A36" s="36"/>
      <c r="B36" s="35"/>
      <c r="C36" s="35"/>
      <c r="D36" s="35"/>
      <c r="E36" s="35"/>
      <c r="F36" s="35"/>
      <c r="G36" s="35"/>
    </row>
    <row r="37" spans="1:9" x14ac:dyDescent="0.2">
      <c r="A37" s="32" t="s">
        <v>33</v>
      </c>
      <c r="B37" s="37">
        <f t="shared" ref="B37:G37" si="8">SUM(B38)</f>
        <v>0</v>
      </c>
      <c r="C37" s="37">
        <f t="shared" si="8"/>
        <v>0</v>
      </c>
      <c r="D37" s="37">
        <f t="shared" si="8"/>
        <v>0</v>
      </c>
      <c r="E37" s="37">
        <f t="shared" si="8"/>
        <v>0</v>
      </c>
      <c r="F37" s="37">
        <f t="shared" si="8"/>
        <v>0</v>
      </c>
      <c r="G37" s="37">
        <f t="shared" si="8"/>
        <v>0</v>
      </c>
    </row>
    <row r="38" spans="1:9" x14ac:dyDescent="0.2">
      <c r="A38" s="34" t="s">
        <v>23</v>
      </c>
      <c r="B38" s="35">
        <v>0</v>
      </c>
      <c r="C38" s="35">
        <v>0</v>
      </c>
      <c r="D38" s="35">
        <f>B38+C38</f>
        <v>0</v>
      </c>
      <c r="E38" s="35">
        <v>0</v>
      </c>
      <c r="F38" s="35">
        <v>0</v>
      </c>
      <c r="G38" s="35">
        <f>F38-B38</f>
        <v>0</v>
      </c>
    </row>
    <row r="39" spans="1:9" x14ac:dyDescent="0.2">
      <c r="A39" s="34"/>
      <c r="B39" s="35"/>
      <c r="C39" s="35"/>
      <c r="D39" s="35"/>
      <c r="E39" s="35"/>
      <c r="F39" s="35"/>
      <c r="G39" s="35"/>
    </row>
    <row r="40" spans="1:9" x14ac:dyDescent="0.2">
      <c r="A40" s="38" t="s">
        <v>24</v>
      </c>
      <c r="B40" s="24">
        <f>SUM(B37+B31+B21)</f>
        <v>60738900.57</v>
      </c>
      <c r="C40" s="24">
        <f t="shared" ref="C40:G40" si="9">SUM(C37+C31+C21)</f>
        <v>0</v>
      </c>
      <c r="D40" s="24">
        <f t="shared" si="9"/>
        <v>60738900.57</v>
      </c>
      <c r="E40" s="24">
        <f t="shared" si="9"/>
        <v>14410544.710000001</v>
      </c>
      <c r="F40" s="24">
        <f t="shared" si="9"/>
        <v>14290812.41</v>
      </c>
      <c r="G40" s="50">
        <f t="shared" si="9"/>
        <v>-46448088.160000004</v>
      </c>
      <c r="I40" s="41"/>
    </row>
    <row r="41" spans="1:9" x14ac:dyDescent="0.2">
      <c r="A41" s="26"/>
      <c r="B41" s="27"/>
      <c r="C41" s="27"/>
      <c r="D41" s="27"/>
      <c r="E41" s="29" t="s">
        <v>25</v>
      </c>
      <c r="F41" s="39"/>
      <c r="G41" s="31">
        <v>-46448088.159999996</v>
      </c>
    </row>
    <row r="43" spans="1:9" ht="22.5" x14ac:dyDescent="0.2">
      <c r="A43" s="9" t="s">
        <v>34</v>
      </c>
      <c r="E43" s="41"/>
    </row>
    <row r="44" spans="1:9" x14ac:dyDescent="0.2">
      <c r="A44" s="10" t="s">
        <v>35</v>
      </c>
    </row>
    <row r="45" spans="1:9" x14ac:dyDescent="0.2">
      <c r="A45" s="10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2024-04-29T21:52:07Z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