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2025\1ER TRIMESTRE ESTADOS FINANCIEROS 2025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EAI!$A$1:$G$38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G20" i="4" l="1"/>
  <c r="E28" i="4"/>
  <c r="F28" i="4"/>
  <c r="C28" i="4"/>
  <c r="F19" i="4"/>
  <c r="E19" i="4"/>
  <c r="C19" i="4"/>
  <c r="B28" i="4"/>
  <c r="B19" i="4"/>
  <c r="G34" i="4" l="1"/>
  <c r="G33" i="4" s="1"/>
  <c r="D34" i="4"/>
  <c r="D33" i="4" s="1"/>
  <c r="F33" i="4"/>
  <c r="F36" i="4" s="1"/>
  <c r="E33" i="4"/>
  <c r="E36" i="4" s="1"/>
  <c r="C33" i="4"/>
  <c r="C36" i="4" s="1"/>
  <c r="B33" i="4"/>
  <c r="B36" i="4" s="1"/>
  <c r="G32" i="4"/>
  <c r="D32" i="4"/>
  <c r="G31" i="4"/>
  <c r="D31" i="4"/>
  <c r="G30" i="4"/>
  <c r="D30" i="4"/>
  <c r="G29" i="4"/>
  <c r="D29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G15" i="4" l="1"/>
  <c r="G16" i="4"/>
  <c r="D15" i="4"/>
  <c r="G19" i="4"/>
  <c r="D19" i="4"/>
  <c r="D28" i="4"/>
  <c r="G28" i="4"/>
  <c r="G36" i="4" l="1"/>
  <c r="D36" i="4"/>
</calcChain>
</file>

<file path=xl/sharedStrings.xml><?xml version="1.0" encoding="utf-8"?>
<sst xmlns="http://schemas.openxmlformats.org/spreadsheetml/2006/main" count="84" uniqueCount="43">
  <si>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</si>
  <si>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</si>
  <si>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</si>
  <si>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</si>
  <si>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</si>
  <si>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</si>
  <si>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</si>
  <si>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</si>
  <si>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</si>
  <si>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</si>
  <si>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</si>
  <si>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</si>
  <si>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</si>
  <si>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</si>
  <si>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</si>
  <si>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</si>
  <si>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</si>
  <si>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</si>
  <si>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</si>
  <si>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</si>
  <si>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</si>
  <si>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</si>
  <si>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</si>
  <si>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</si>
  <si>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</si>
  <si>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</si>
  <si>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</si>
  <si>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</si>
  <si>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</si>
  <si>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</si>
  <si>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</si>
  <si>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Ingresos de los Entes Públicos de los Poderes Legislativo y Judicial, de los Órganos Autónomos y del Sector Paraestatal o Paramunicipal, así como de las Empresas Productivas del Estado</t>
  </si>
  <si>
    <t>Participaciones, Aportaciones, Convenios, Incentivos Derivados de la Colaboración Fiscal y Fondos Distintos de Aportaciones</t>
  </si>
  <si>
    <t>Ingreso</t>
  </si>
  <si>
    <t>Ingresos excedentes</t>
  </si>
  <si>
    <t>Comisión Municipal del Deporte y Atención a la Juventud del Municipio de Uriangato, Guanajuato.
Estado Analítico de Ingresos
Del 1 de Enero al 31 de Marzo de 2025
(Cifras en Pesos)</t>
  </si>
  <si>
    <t>Rubro de Ingresos / Fuente de Financiamiento</t>
  </si>
  <si>
    <t>Ampliaciones/ (Reducciones)</t>
  </si>
  <si>
    <t>91</t>
  </si>
  <si>
    <t xml:space="preserve">DIRECTOR </t>
  </si>
  <si>
    <t>JEFE DE AREA ADMINISTRATIVA Y CONTABLE</t>
  </si>
  <si>
    <t>LIC.RICARDO ALBERTO GUZMAN MENDEZ</t>
  </si>
  <si>
    <t>C.P.MANUEL MARTINEZ MORALES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</si>
</sst>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1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8" fillId="0" borderId="5" xfId="8" applyFont="1" applyBorder="1" applyAlignment="1">
      <alignment horizontal="center" vertical="top" wrapText="1"/>
    </xf>
    <xf numFmtId="4" fontId="7" fillId="0" borderId="9" xfId="8" applyNumberFormat="1" applyFont="1" applyBorder="1" applyAlignment="1" applyProtection="1">
      <alignment vertical="top"/>
      <protection locked="0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9" fontId="10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8" fillId="2" borderId="0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10" xfId="8" applyFont="1" applyFill="1" applyBorder="1" applyAlignment="1">
      <alignment vertical="center" wrapText="1"/>
    </xf>
    <xf numFmtId="3" fontId="3" fillId="0" borderId="0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2" borderId="5" xfId="8" applyFont="1" applyFill="1" applyBorder="1" applyAlignment="1">
      <alignment horizontal="center" vertical="center" wrapText="1"/>
    </xf>
    <xf numFmtId="0" fontId="8" fillId="2" borderId="6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showGridLines="0" tabSelected="1" topLeftCell="A7" zoomScaleNormal="100" workbookViewId="0">
      <selection activeCell="G42" sqref="A1:G42"/>
    </sheetView>
  </sheetViews>
  <sheetFormatPr baseColWidth="10" defaultColWidth="12" defaultRowHeight="11.25" x14ac:dyDescent="0.2"/>
  <cols>
    <col min="1" max="1" width="62.5" style="2" customWidth="1"/>
    <col min="2" max="2" width="17.83203125" style="2" customWidth="1"/>
    <col min="3" max="3" width="19.83203125" style="2" customWidth="1"/>
    <col min="4" max="5" width="17.8320312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9" t="s">
        <v>35</v>
      </c>
      <c r="B1" s="40"/>
      <c r="C1" s="40"/>
      <c r="D1" s="40"/>
      <c r="E1" s="40"/>
      <c r="F1" s="40"/>
      <c r="G1" s="41"/>
    </row>
    <row r="2" spans="1:8" s="1" customFormat="1" x14ac:dyDescent="0.2">
      <c r="A2" s="22"/>
      <c r="B2" s="44" t="s">
        <v>33</v>
      </c>
      <c r="C2" s="45"/>
      <c r="D2" s="45"/>
      <c r="E2" s="45"/>
      <c r="F2" s="46"/>
      <c r="G2" s="37" t="s">
        <v>12</v>
      </c>
    </row>
    <row r="3" spans="1:8" s="1" customFormat="1" ht="22.5" x14ac:dyDescent="0.2">
      <c r="A3" s="34" t="s">
        <v>36</v>
      </c>
      <c r="B3" s="5" t="s">
        <v>8</v>
      </c>
      <c r="C3" s="36" t="s">
        <v>37</v>
      </c>
      <c r="D3" s="36" t="s">
        <v>9</v>
      </c>
      <c r="E3" s="36" t="s">
        <v>10</v>
      </c>
      <c r="F3" s="35" t="s">
        <v>11</v>
      </c>
      <c r="G3" s="24"/>
    </row>
    <row r="4" spans="1:8" x14ac:dyDescent="0.2">
      <c r="A4" s="17" t="s">
        <v>0</v>
      </c>
      <c r="B4" s="25">
        <v>0</v>
      </c>
      <c r="C4" s="25">
        <v>0</v>
      </c>
      <c r="D4" s="25">
        <f>B4+C4</f>
        <v>0</v>
      </c>
      <c r="E4" s="25">
        <v>0</v>
      </c>
      <c r="F4" s="25">
        <v>0</v>
      </c>
      <c r="G4" s="25">
        <f>F4-B4</f>
        <v>0</v>
      </c>
      <c r="H4" s="16" t="s">
        <v>19</v>
      </c>
    </row>
    <row r="5" spans="1:8" x14ac:dyDescent="0.2">
      <c r="A5" s="18" t="s">
        <v>1</v>
      </c>
      <c r="B5" s="26">
        <v>0</v>
      </c>
      <c r="C5" s="26">
        <v>0</v>
      </c>
      <c r="D5" s="26">
        <f t="shared" ref="D5:D8" si="0">B5+C5</f>
        <v>0</v>
      </c>
      <c r="E5" s="26">
        <v>0</v>
      </c>
      <c r="F5" s="26">
        <v>0</v>
      </c>
      <c r="G5" s="26">
        <f t="shared" ref="G5:G8" si="1">F5-B5</f>
        <v>0</v>
      </c>
      <c r="H5" s="16" t="s">
        <v>29</v>
      </c>
    </row>
    <row r="6" spans="1:8" x14ac:dyDescent="0.2">
      <c r="A6" s="17" t="s">
        <v>2</v>
      </c>
      <c r="B6" s="26">
        <v>0</v>
      </c>
      <c r="C6" s="26">
        <v>0</v>
      </c>
      <c r="D6" s="26">
        <f t="shared" si="0"/>
        <v>0</v>
      </c>
      <c r="E6" s="26">
        <v>0</v>
      </c>
      <c r="F6" s="26">
        <v>0</v>
      </c>
      <c r="G6" s="26">
        <f t="shared" si="1"/>
        <v>0</v>
      </c>
      <c r="H6" s="16" t="s">
        <v>20</v>
      </c>
    </row>
    <row r="7" spans="1:8" x14ac:dyDescent="0.2">
      <c r="A7" s="17" t="s">
        <v>3</v>
      </c>
      <c r="B7" s="26">
        <v>0</v>
      </c>
      <c r="C7" s="26">
        <v>0</v>
      </c>
      <c r="D7" s="26">
        <f t="shared" si="0"/>
        <v>0</v>
      </c>
      <c r="E7" s="26">
        <v>0</v>
      </c>
      <c r="F7" s="26">
        <v>0</v>
      </c>
      <c r="G7" s="26">
        <f t="shared" si="1"/>
        <v>0</v>
      </c>
      <c r="H7" s="16" t="s">
        <v>21</v>
      </c>
    </row>
    <row r="8" spans="1:8" x14ac:dyDescent="0.2">
      <c r="A8" s="17" t="s">
        <v>4</v>
      </c>
      <c r="B8" s="26">
        <v>0</v>
      </c>
      <c r="C8" s="26">
        <v>0</v>
      </c>
      <c r="D8" s="26">
        <f t="shared" si="0"/>
        <v>0</v>
      </c>
      <c r="E8" s="26">
        <v>0</v>
      </c>
      <c r="F8" s="26">
        <v>0</v>
      </c>
      <c r="G8" s="26">
        <f t="shared" si="1"/>
        <v>0</v>
      </c>
      <c r="H8" s="16" t="s">
        <v>22</v>
      </c>
    </row>
    <row r="9" spans="1:8" x14ac:dyDescent="0.2">
      <c r="A9" s="18" t="s">
        <v>5</v>
      </c>
      <c r="B9" s="26">
        <v>0</v>
      </c>
      <c r="C9" s="26">
        <v>0</v>
      </c>
      <c r="D9" s="26">
        <f t="shared" ref="D9:D12" si="2">B9+C9</f>
        <v>0</v>
      </c>
      <c r="E9" s="26">
        <v>0</v>
      </c>
      <c r="F9" s="26">
        <v>0</v>
      </c>
      <c r="G9" s="26">
        <f t="shared" ref="G9:G12" si="3">F9-B9</f>
        <v>0</v>
      </c>
      <c r="H9" s="16" t="s">
        <v>23</v>
      </c>
    </row>
    <row r="10" spans="1:8" x14ac:dyDescent="0.2">
      <c r="A10" s="17" t="s">
        <v>13</v>
      </c>
      <c r="B10" s="26">
        <v>900100</v>
      </c>
      <c r="C10" s="26">
        <v>0</v>
      </c>
      <c r="D10" s="26">
        <f t="shared" si="2"/>
        <v>900100</v>
      </c>
      <c r="E10" s="26">
        <v>354123.41</v>
      </c>
      <c r="F10" s="26">
        <v>354123.41</v>
      </c>
      <c r="G10" s="26">
        <f t="shared" si="3"/>
        <v>-545976.59000000008</v>
      </c>
      <c r="H10" s="16" t="s">
        <v>24</v>
      </c>
    </row>
    <row r="11" spans="1:8" ht="22.5" x14ac:dyDescent="0.2">
      <c r="A11" s="33" t="s">
        <v>32</v>
      </c>
      <c r="B11" s="26">
        <v>0</v>
      </c>
      <c r="C11" s="26">
        <v>0</v>
      </c>
      <c r="D11" s="26">
        <f t="shared" si="2"/>
        <v>0</v>
      </c>
      <c r="E11" s="26">
        <v>0</v>
      </c>
      <c r="F11" s="26">
        <v>0</v>
      </c>
      <c r="G11" s="26">
        <f t="shared" si="3"/>
        <v>0</v>
      </c>
      <c r="H11" s="16" t="s">
        <v>25</v>
      </c>
    </row>
    <row r="12" spans="1:8" ht="22.5" x14ac:dyDescent="0.2">
      <c r="A12" s="17" t="s">
        <v>14</v>
      </c>
      <c r="B12" s="26">
        <v>5988209.5800000001</v>
      </c>
      <c r="C12" s="26">
        <v>0</v>
      </c>
      <c r="D12" s="26">
        <f t="shared" si="2"/>
        <v>5988209.5800000001</v>
      </c>
      <c r="E12" s="26">
        <v>1540000</v>
      </c>
      <c r="F12" s="26">
        <v>1540000</v>
      </c>
      <c r="G12" s="26">
        <f t="shared" si="3"/>
        <v>-4448209.58</v>
      </c>
      <c r="H12" s="16" t="s">
        <v>26</v>
      </c>
    </row>
    <row r="13" spans="1:8" x14ac:dyDescent="0.2">
      <c r="A13" s="17" t="s">
        <v>6</v>
      </c>
      <c r="B13" s="26">
        <v>0</v>
      </c>
      <c r="C13" s="26">
        <v>0</v>
      </c>
      <c r="D13" s="26">
        <f t="shared" ref="D13" si="4">B13+C13</f>
        <v>0</v>
      </c>
      <c r="E13" s="26">
        <v>0</v>
      </c>
      <c r="F13" s="26">
        <v>0</v>
      </c>
      <c r="G13" s="26">
        <f t="shared" ref="G13" si="5">F13-B13</f>
        <v>0</v>
      </c>
      <c r="H13" s="16" t="s">
        <v>38</v>
      </c>
    </row>
    <row r="14" spans="1:8" x14ac:dyDescent="0.2">
      <c r="A14" s="17"/>
      <c r="B14" s="26"/>
      <c r="C14" s="26"/>
      <c r="D14" s="26"/>
      <c r="E14" s="26"/>
      <c r="F14" s="38"/>
      <c r="G14" s="26"/>
      <c r="H14" s="16"/>
    </row>
    <row r="15" spans="1:8" x14ac:dyDescent="0.2">
      <c r="A15" s="7" t="s">
        <v>7</v>
      </c>
      <c r="B15" s="27">
        <f t="shared" ref="B15:G16" si="6">SUM(B4:B13)</f>
        <v>6888309.5800000001</v>
      </c>
      <c r="C15" s="27">
        <f t="shared" si="6"/>
        <v>0</v>
      </c>
      <c r="D15" s="27">
        <f t="shared" si="6"/>
        <v>6888309.5800000001</v>
      </c>
      <c r="E15" s="27">
        <f t="shared" si="6"/>
        <v>1894123.41</v>
      </c>
      <c r="F15" s="28">
        <f t="shared" si="6"/>
        <v>1894123.41</v>
      </c>
      <c r="G15" s="29">
        <f t="shared" si="6"/>
        <v>-4994186.17</v>
      </c>
      <c r="H15" s="16" t="s">
        <v>28</v>
      </c>
    </row>
    <row r="16" spans="1:8" x14ac:dyDescent="0.2">
      <c r="A16" s="10"/>
      <c r="B16" s="11"/>
      <c r="C16" s="11"/>
      <c r="D16" s="14"/>
      <c r="E16" s="12" t="s">
        <v>34</v>
      </c>
      <c r="F16" s="15"/>
      <c r="G16" s="29">
        <f t="shared" si="6"/>
        <v>-4994186.17</v>
      </c>
      <c r="H16" s="16" t="s">
        <v>28</v>
      </c>
    </row>
    <row r="17" spans="1:8" ht="10.15" customHeight="1" x14ac:dyDescent="0.2">
      <c r="A17" s="23"/>
      <c r="B17" s="40" t="s">
        <v>33</v>
      </c>
      <c r="C17" s="40"/>
      <c r="D17" s="40"/>
      <c r="E17" s="40"/>
      <c r="F17" s="40"/>
      <c r="G17" s="42" t="s">
        <v>12</v>
      </c>
      <c r="H17" s="16" t="s">
        <v>28</v>
      </c>
    </row>
    <row r="18" spans="1:8" ht="22.5" x14ac:dyDescent="0.2">
      <c r="A18" s="24" t="s">
        <v>36</v>
      </c>
      <c r="B18" s="4" t="s">
        <v>8</v>
      </c>
      <c r="C18" s="5" t="s">
        <v>37</v>
      </c>
      <c r="D18" s="5" t="s">
        <v>9</v>
      </c>
      <c r="E18" s="5" t="s">
        <v>10</v>
      </c>
      <c r="F18" s="6" t="s">
        <v>11</v>
      </c>
      <c r="G18" s="43"/>
      <c r="H18" s="16" t="s">
        <v>28</v>
      </c>
    </row>
    <row r="19" spans="1:8" x14ac:dyDescent="0.2">
      <c r="A19" s="19" t="s">
        <v>15</v>
      </c>
      <c r="B19" s="30">
        <f t="shared" ref="B19:G19" si="7">SUM(B20+B21+B22+B23+B24+B25+B26+B27)</f>
        <v>0</v>
      </c>
      <c r="C19" s="30">
        <f t="shared" si="7"/>
        <v>0</v>
      </c>
      <c r="D19" s="30">
        <f t="shared" si="7"/>
        <v>0</v>
      </c>
      <c r="E19" s="30">
        <f t="shared" si="7"/>
        <v>0</v>
      </c>
      <c r="F19" s="30">
        <f t="shared" si="7"/>
        <v>0</v>
      </c>
      <c r="G19" s="30">
        <f t="shared" si="7"/>
        <v>0</v>
      </c>
      <c r="H19" s="16" t="s">
        <v>28</v>
      </c>
    </row>
    <row r="20" spans="1:8" x14ac:dyDescent="0.2">
      <c r="A20" s="20" t="s">
        <v>0</v>
      </c>
      <c r="B20" s="31">
        <v>0</v>
      </c>
      <c r="C20" s="31">
        <v>0</v>
      </c>
      <c r="D20" s="31">
        <f t="shared" ref="D20:D23" si="8">B20+C20</f>
        <v>0</v>
      </c>
      <c r="E20" s="31">
        <v>0</v>
      </c>
      <c r="F20" s="31">
        <v>0</v>
      </c>
      <c r="G20" s="31">
        <f t="shared" ref="G20:G23" si="9">F20-B20</f>
        <v>0</v>
      </c>
      <c r="H20" s="16" t="s">
        <v>19</v>
      </c>
    </row>
    <row r="21" spans="1:8" x14ac:dyDescent="0.2">
      <c r="A21" s="20" t="s">
        <v>1</v>
      </c>
      <c r="B21" s="31">
        <v>0</v>
      </c>
      <c r="C21" s="31">
        <v>0</v>
      </c>
      <c r="D21" s="31">
        <f t="shared" si="8"/>
        <v>0</v>
      </c>
      <c r="E21" s="31">
        <v>0</v>
      </c>
      <c r="F21" s="31">
        <v>0</v>
      </c>
      <c r="G21" s="31">
        <f t="shared" si="9"/>
        <v>0</v>
      </c>
      <c r="H21" s="16" t="s">
        <v>29</v>
      </c>
    </row>
    <row r="22" spans="1:8" x14ac:dyDescent="0.2">
      <c r="A22" s="20" t="s">
        <v>2</v>
      </c>
      <c r="B22" s="31">
        <v>0</v>
      </c>
      <c r="C22" s="31">
        <v>0</v>
      </c>
      <c r="D22" s="31">
        <f t="shared" si="8"/>
        <v>0</v>
      </c>
      <c r="E22" s="31">
        <v>0</v>
      </c>
      <c r="F22" s="31">
        <v>0</v>
      </c>
      <c r="G22" s="31">
        <f t="shared" si="9"/>
        <v>0</v>
      </c>
      <c r="H22" s="16" t="s">
        <v>20</v>
      </c>
    </row>
    <row r="23" spans="1:8" x14ac:dyDescent="0.2">
      <c r="A23" s="20" t="s">
        <v>3</v>
      </c>
      <c r="B23" s="31">
        <v>0</v>
      </c>
      <c r="C23" s="31">
        <v>0</v>
      </c>
      <c r="D23" s="31">
        <f t="shared" si="8"/>
        <v>0</v>
      </c>
      <c r="E23" s="31">
        <v>0</v>
      </c>
      <c r="F23" s="31">
        <v>0</v>
      </c>
      <c r="G23" s="31">
        <f t="shared" si="9"/>
        <v>0</v>
      </c>
      <c r="H23" s="16" t="s">
        <v>21</v>
      </c>
    </row>
    <row r="24" spans="1:8" x14ac:dyDescent="0.2">
      <c r="A24" s="20" t="s">
        <v>16</v>
      </c>
      <c r="B24" s="31">
        <v>0</v>
      </c>
      <c r="C24" s="31">
        <v>0</v>
      </c>
      <c r="D24" s="31">
        <f t="shared" ref="D24" si="10">B24+C24</f>
        <v>0</v>
      </c>
      <c r="E24" s="31">
        <v>0</v>
      </c>
      <c r="F24" s="31">
        <v>0</v>
      </c>
      <c r="G24" s="31">
        <f t="shared" ref="G24" si="11">F24-B24</f>
        <v>0</v>
      </c>
      <c r="H24" s="16" t="s">
        <v>22</v>
      </c>
    </row>
    <row r="25" spans="1:8" x14ac:dyDescent="0.2">
      <c r="A25" s="20" t="s">
        <v>17</v>
      </c>
      <c r="B25" s="31">
        <v>0</v>
      </c>
      <c r="C25" s="31">
        <v>0</v>
      </c>
      <c r="D25" s="31">
        <f t="shared" ref="D25:D27" si="12">B25+C25</f>
        <v>0</v>
      </c>
      <c r="E25" s="31">
        <v>0</v>
      </c>
      <c r="F25" s="31">
        <v>0</v>
      </c>
      <c r="G25" s="31">
        <f t="shared" ref="G25:G27" si="13">F25-B25</f>
        <v>0</v>
      </c>
      <c r="H25" s="16" t="s">
        <v>23</v>
      </c>
    </row>
    <row r="26" spans="1:8" ht="22.5" x14ac:dyDescent="0.2">
      <c r="A26" s="20" t="s">
        <v>32</v>
      </c>
      <c r="B26" s="31">
        <v>0</v>
      </c>
      <c r="C26" s="31">
        <v>0</v>
      </c>
      <c r="D26" s="31">
        <f t="shared" si="12"/>
        <v>0</v>
      </c>
      <c r="E26" s="31">
        <v>0</v>
      </c>
      <c r="F26" s="31">
        <v>0</v>
      </c>
      <c r="G26" s="31">
        <f t="shared" si="13"/>
        <v>0</v>
      </c>
      <c r="H26" s="16" t="s">
        <v>25</v>
      </c>
    </row>
    <row r="27" spans="1:8" ht="22.5" x14ac:dyDescent="0.2">
      <c r="A27" s="20" t="s">
        <v>14</v>
      </c>
      <c r="B27" s="31">
        <v>0</v>
      </c>
      <c r="C27" s="31">
        <v>0</v>
      </c>
      <c r="D27" s="31">
        <f t="shared" si="12"/>
        <v>0</v>
      </c>
      <c r="E27" s="31">
        <v>0</v>
      </c>
      <c r="F27" s="31">
        <v>0</v>
      </c>
      <c r="G27" s="31">
        <f t="shared" si="13"/>
        <v>0</v>
      </c>
      <c r="H27" s="16" t="s">
        <v>26</v>
      </c>
    </row>
    <row r="28" spans="1:8" ht="41.25" customHeight="1" x14ac:dyDescent="0.2">
      <c r="A28" s="21" t="s">
        <v>31</v>
      </c>
      <c r="B28" s="32">
        <f t="shared" ref="B28:G28" si="14">SUM(B29:B32)</f>
        <v>6888309.5800000001</v>
      </c>
      <c r="C28" s="32">
        <f t="shared" si="14"/>
        <v>0</v>
      </c>
      <c r="D28" s="32">
        <f t="shared" si="14"/>
        <v>6888309.5800000001</v>
      </c>
      <c r="E28" s="32">
        <f t="shared" si="14"/>
        <v>1894123.41</v>
      </c>
      <c r="F28" s="32">
        <f t="shared" si="14"/>
        <v>1894123.41</v>
      </c>
      <c r="G28" s="32">
        <f t="shared" si="14"/>
        <v>-4994186.17</v>
      </c>
      <c r="H28" s="16" t="s">
        <v>28</v>
      </c>
    </row>
    <row r="29" spans="1:8" x14ac:dyDescent="0.2">
      <c r="A29" s="20" t="s">
        <v>1</v>
      </c>
      <c r="B29" s="31">
        <v>0</v>
      </c>
      <c r="C29" s="31">
        <v>0</v>
      </c>
      <c r="D29" s="31">
        <f>B29+C29</f>
        <v>0</v>
      </c>
      <c r="E29" s="31">
        <v>0</v>
      </c>
      <c r="F29" s="31">
        <v>0</v>
      </c>
      <c r="G29" s="31">
        <f>F29-B29</f>
        <v>0</v>
      </c>
      <c r="H29" s="16" t="s">
        <v>29</v>
      </c>
    </row>
    <row r="30" spans="1:8" x14ac:dyDescent="0.2">
      <c r="A30" s="20" t="s">
        <v>4</v>
      </c>
      <c r="B30" s="31">
        <v>0</v>
      </c>
      <c r="C30" s="31">
        <v>0</v>
      </c>
      <c r="D30" s="31">
        <f>B30+C30</f>
        <v>0</v>
      </c>
      <c r="E30" s="31">
        <v>0</v>
      </c>
      <c r="F30" s="31">
        <v>0</v>
      </c>
      <c r="G30" s="31">
        <f t="shared" ref="G30:G31" si="15">F30-B30</f>
        <v>0</v>
      </c>
      <c r="H30" s="16" t="s">
        <v>22</v>
      </c>
    </row>
    <row r="31" spans="1:8" ht="22.5" x14ac:dyDescent="0.2">
      <c r="A31" s="20" t="s">
        <v>18</v>
      </c>
      <c r="B31" s="31">
        <v>900100</v>
      </c>
      <c r="C31" s="31">
        <v>0</v>
      </c>
      <c r="D31" s="31">
        <f>B31+C31</f>
        <v>900100</v>
      </c>
      <c r="E31" s="31">
        <v>354123.41</v>
      </c>
      <c r="F31" s="31">
        <v>354123.41</v>
      </c>
      <c r="G31" s="31">
        <f t="shared" si="15"/>
        <v>-545976.59000000008</v>
      </c>
      <c r="H31" s="16" t="s">
        <v>24</v>
      </c>
    </row>
    <row r="32" spans="1:8" ht="22.5" x14ac:dyDescent="0.2">
      <c r="A32" s="20" t="s">
        <v>14</v>
      </c>
      <c r="B32" s="31">
        <v>5988209.5800000001</v>
      </c>
      <c r="C32" s="31">
        <v>0</v>
      </c>
      <c r="D32" s="31">
        <f>B32+C32</f>
        <v>5988209.5800000001</v>
      </c>
      <c r="E32" s="31">
        <v>1540000</v>
      </c>
      <c r="F32" s="31">
        <v>1540000</v>
      </c>
      <c r="G32" s="31">
        <f t="shared" ref="G32" si="16">F32-B32</f>
        <v>-4448209.58</v>
      </c>
      <c r="H32" s="16" t="s">
        <v>26</v>
      </c>
    </row>
    <row r="33" spans="1:8" x14ac:dyDescent="0.2">
      <c r="A33" s="19" t="s">
        <v>6</v>
      </c>
      <c r="B33" s="32">
        <f t="shared" ref="B33:G33" si="17">SUM(B34)</f>
        <v>0</v>
      </c>
      <c r="C33" s="32">
        <f t="shared" si="17"/>
        <v>0</v>
      </c>
      <c r="D33" s="32">
        <f t="shared" si="17"/>
        <v>0</v>
      </c>
      <c r="E33" s="32">
        <f t="shared" si="17"/>
        <v>0</v>
      </c>
      <c r="F33" s="32">
        <f t="shared" si="17"/>
        <v>0</v>
      </c>
      <c r="G33" s="32">
        <f t="shared" si="17"/>
        <v>0</v>
      </c>
      <c r="H33" s="16" t="s">
        <v>28</v>
      </c>
    </row>
    <row r="34" spans="1:8" x14ac:dyDescent="0.2">
      <c r="A34" s="20" t="s">
        <v>6</v>
      </c>
      <c r="B34" s="31">
        <v>0</v>
      </c>
      <c r="C34" s="31">
        <v>0</v>
      </c>
      <c r="D34" s="31">
        <f>B34+C34</f>
        <v>0</v>
      </c>
      <c r="E34" s="31">
        <v>0</v>
      </c>
      <c r="F34" s="31">
        <v>0</v>
      </c>
      <c r="G34" s="31">
        <f>F34-B34</f>
        <v>0</v>
      </c>
      <c r="H34" s="16" t="s">
        <v>27</v>
      </c>
    </row>
    <row r="35" spans="1:8" x14ac:dyDescent="0.2">
      <c r="A35" s="20"/>
      <c r="B35" s="31"/>
      <c r="C35" s="31"/>
      <c r="D35" s="31"/>
      <c r="E35" s="31"/>
      <c r="F35" s="31"/>
      <c r="G35" s="31"/>
      <c r="H35" s="16"/>
    </row>
    <row r="36" spans="1:8" x14ac:dyDescent="0.2">
      <c r="A36" s="8" t="s">
        <v>7</v>
      </c>
      <c r="B36" s="27">
        <f t="shared" ref="B36:G36" si="18">SUM(B33+B28+B19)</f>
        <v>6888309.5800000001</v>
      </c>
      <c r="C36" s="27">
        <f t="shared" si="18"/>
        <v>0</v>
      </c>
      <c r="D36" s="27">
        <f t="shared" si="18"/>
        <v>6888309.5800000001</v>
      </c>
      <c r="E36" s="27">
        <f t="shared" si="18"/>
        <v>1894123.41</v>
      </c>
      <c r="F36" s="27">
        <f t="shared" si="18"/>
        <v>1894123.41</v>
      </c>
      <c r="G36" s="29">
        <f t="shared" si="18"/>
        <v>-4994186.17</v>
      </c>
      <c r="H36" s="16" t="s">
        <v>28</v>
      </c>
    </row>
    <row r="37" spans="1:8" x14ac:dyDescent="0.2">
      <c r="A37" s="10"/>
      <c r="B37" s="11"/>
      <c r="C37" s="11"/>
      <c r="D37" s="11"/>
      <c r="E37" s="12" t="s">
        <v>34</v>
      </c>
      <c r="F37" s="13"/>
      <c r="G37" s="9">
        <v>-4994186.17</v>
      </c>
      <c r="H37" s="16" t="s">
        <v>28</v>
      </c>
    </row>
    <row r="38" spans="1:8" x14ac:dyDescent="0.2">
      <c r="A38" t="s">
        <v>30</v>
      </c>
    </row>
    <row r="39" spans="1:8" x14ac:dyDescent="0.2">
      <c r="A39" s="2" t="s">
        <v>39</v>
      </c>
      <c r="B39" s="2" t="s">
        <v>40</v>
      </c>
    </row>
    <row r="41" spans="1:8" x14ac:dyDescent="0.2">
      <c r="A41" s="2" t="s">
        <v>41</v>
      </c>
      <c r="B41" s="2" t="s">
        <v>42</v>
      </c>
    </row>
  </sheetData>
  <sheetProtection formatCells="0" formatColumns="0" formatRows="0" insertRows="0" autoFilter="0"/>
  <mergeCells count="4">
    <mergeCell ref="A1:G1"/>
    <mergeCell ref="B17:F17"/>
    <mergeCell ref="G17:G18"/>
    <mergeCell ref="B2:F2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  <ignoredErrors>
    <ignoredError sqref="H36:H37 H33:H34 H4:H12 H15:H32" numberStoredAsText="1"/>
    <ignoredError sqref="B28:G2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1F782C6-C5B4-4361-A1DF-CC0A1031DC80}">
  <ds:schemaRefs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USUARIO</cp:lastModifiedBy>
  <cp:lastPrinted>2025-04-30T22:26:01Z</cp:lastPrinted>
  <dcterms:created xsi:type="dcterms:W3CDTF">2012-12-11T20:48:19Z</dcterms:created>
  <dcterms:modified xsi:type="dcterms:W3CDTF">2025-04-30T22:26:51Z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