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5\PRIMER TRIMESTRE\"/>
    </mc:Choice>
  </mc:AlternateContent>
  <xr:revisionPtr revIDLastSave="0" documentId="13_ncr:1_{2CD2D7DD-E01B-4080-B17A-9352912916B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6" i="4" l="1"/>
  <c r="C26" i="4"/>
  <c r="C13" i="4"/>
  <c r="F46" i="4"/>
  <c r="F26" i="4"/>
  <c r="E48" i="4"/>
  <c r="E26" i="4"/>
  <c r="F30" i="4"/>
  <c r="E46" i="4"/>
  <c r="E30" i="4"/>
  <c r="B13" i="4"/>
  <c r="B28" i="4" s="1"/>
  <c r="F48" i="4" l="1"/>
  <c r="C28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<sst xmlns="http://schemas.openxmlformats.org/spreadsheetml/2006/main" count="62" uniqueCount="61">
  <si>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</si>
  <si>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</si>
  <si>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</si>
  <si>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</si>
  <si>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</si>
  <si>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</si>
  <si>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</si>
  <si>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</si>
  <si>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</si>
  <si>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</si>
  <si>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</si>
  <si>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</si>
  <si>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</si>
  <si>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</si>
  <si>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</si>
  <si>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</si>
  <si>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</si>
  <si>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</si>
  <si>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</si>
  <si>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</si>
  <si>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</si>
  <si>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</si>
  <si>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</si>
  <si>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</si>
  <si>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</si>
  <si>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</si>
  <si>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</si>
  <si>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</si>
  <si>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</si>
  <si>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</si>
  <si>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</si>
  <si>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</si>
  <si>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</si>
  <si>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</si>
  <si>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</si>
  <si>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</si>
  <si>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</si>
  <si>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</si>
  <si>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</si>
  <si>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</si>
  <si>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</si>
  <si>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</si>
  <si>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</si>
  <si>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</si>
  <si>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</si>
  <si>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</si>
  <si>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</si>
  <si>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</si>
  <si>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</si>
  <si>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</si>
  <si>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</si>
  <si>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</si>
  <si>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</si>
  <si>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</si>
  <si>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</si>
  <si>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</si>
  <si>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</si>
  <si>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</si>
  <si>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</si>
  <si>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</si>
  <si>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Casa de la Cultura de Uriangato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</si>
</sst>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6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168" fontId="1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6" fillId="0" borderId="0" applyFont="0" applyFill="0" applyBorder="0" applyAlignment="0" applyProtection="0"/>
    <xf numFmtId="168" fontId="1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8" fontId="1" fillId="0" borderId="0" applyFont="0" applyFill="0" applyBorder="0" applyAlignment="0" applyProtection="0"/>
  </cellStyleXfs>
  <cellXfs count="45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Alignment="1" applyProtection="1">
      <alignment horizontal="left" vertical="top" indent="1"/>
      <protection locked="0"/>
    </xf>
    <xf numFmtId="0" fontId="4" fillId="0" borderId="4" xfId="8" applyFont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5" fillId="0" borderId="4" xfId="8" applyFont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Font="1" applyBorder="1" applyAlignment="1" applyProtection="1">
      <alignment horizontal="center" vertical="top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4" fontId="4" fillId="0" borderId="4" xfId="8" applyNumberFormat="1" applyFont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0" fontId="8" fillId="0" borderId="4" xfId="8" applyFont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Font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3" fontId="5" fillId="0" borderId="4" xfId="25" applyNumberFormat="1" applyFont="1" applyFill="1" applyBorder="1" applyAlignment="1" applyProtection="1">
      <alignment horizontal="right" vertical="top" wrapText="1"/>
      <protection locked="0"/>
    </xf>
    <xf numFmtId="3" fontId="5" fillId="0" borderId="4" xfId="25" applyNumberFormat="1" applyFont="1" applyFill="1" applyBorder="1" applyAlignment="1" applyProtection="1">
      <alignment horizontal="center" vertical="top" wrapText="1"/>
      <protection locked="0"/>
    </xf>
    <xf numFmtId="3" fontId="4" fillId="0" borderId="4" xfId="25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  <xf numFmtId="3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3" fontId="5" fillId="0" borderId="4" xfId="8" applyNumberFormat="1" applyFont="1" applyBorder="1" applyAlignment="1" applyProtection="1">
      <alignment horizontal="center" vertical="top"/>
      <protection locked="0"/>
    </xf>
    <xf numFmtId="3" fontId="4" fillId="0" borderId="4" xfId="2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35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  <xf numFmtId="3" fontId="5" fillId="0" borderId="4" xfId="35" applyNumberFormat="1" applyFont="1" applyFill="1" applyBorder="1" applyAlignment="1" applyProtection="1">
      <alignment horizontal="right" vertical="top" wrapText="1"/>
      <protection locked="0"/>
    </xf>
    <xf numFmtId="3" fontId="4" fillId="0" borderId="4" xfId="35" applyNumberFormat="1" applyFont="1" applyFill="1" applyBorder="1" applyAlignment="1" applyProtection="1">
      <alignment horizontal="right" vertical="top" wrapText="1"/>
      <protection locked="0"/>
    </xf>
    <xf numFmtId="3" fontId="5" fillId="0" borderId="4" xfId="8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 vertical="top"/>
      <protection locked="0"/>
    </xf>
  </cellXfs>
  <cellStyles count="3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50EA5D08-483C-4A50-AF02-935F59BE812C}"/>
    <cellStyle name="Millares 2 2 3" xfId="27" xr:uid="{518579B8-A4A4-4AB7-95AD-1AB928240F0A}"/>
    <cellStyle name="Millares 2 3" xfId="4" xr:uid="{00000000-0005-0000-0000-000003000000}"/>
    <cellStyle name="Millares 2 3 2" xfId="18" xr:uid="{674C1AA5-6C9B-456F-B4F8-55A2249B0EC4}"/>
    <cellStyle name="Millares 2 3 3" xfId="28" xr:uid="{964119CC-4166-46AA-B0A3-18CB00F96CEF}"/>
    <cellStyle name="Millares 2 4" xfId="25" xr:uid="{FF7F2AC6-6B9B-482D-908A-18357C0C482E}"/>
    <cellStyle name="Millares 2 4 2" xfId="35" xr:uid="{666B67C4-2362-4D97-B3DC-BE1120D3E57B}"/>
    <cellStyle name="Millares 2 5" xfId="16" xr:uid="{A3AD81DF-11FB-411C-B1F1-D91B9F3AFD05}"/>
    <cellStyle name="Millares 2 6" xfId="26" xr:uid="{905D7F17-7088-4972-87FC-D20E1C06AEF3}"/>
    <cellStyle name="Millares 3" xfId="5" xr:uid="{00000000-0005-0000-0000-000004000000}"/>
    <cellStyle name="Millares 3 2" xfId="19" xr:uid="{3B8B2E6E-F3B1-4CD3-BFB2-074588DB9E02}"/>
    <cellStyle name="Millares 3 3" xfId="29" xr:uid="{3E73F0AE-FE3E-4868-AB85-9ED0E1CAC031}"/>
    <cellStyle name="Moneda 2" xfId="6" xr:uid="{00000000-0005-0000-0000-000005000000}"/>
    <cellStyle name="Moneda 2 2" xfId="20" xr:uid="{CA53535E-D01D-4378-A68B-3C3384B04752}"/>
    <cellStyle name="Moneda 2 3" xfId="30" xr:uid="{AD00DC83-D7FB-4750-85A6-6DBE0F823D2D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E31C9D13-EFB7-4873-9BEF-63AC19FDD418}"/>
    <cellStyle name="Normal 2 4" xfId="31" xr:uid="{2E2AFBA9-1168-462A-975B-1B4252B60C7D}"/>
    <cellStyle name="Normal 3" xfId="9" xr:uid="{00000000-0005-0000-0000-000009000000}"/>
    <cellStyle name="Normal 3 2" xfId="22" xr:uid="{CE7207C1-D507-44CC-B65D-E6D5E5D3EFE0}"/>
    <cellStyle name="Normal 3 3" xfId="32" xr:uid="{B9F87716-6B91-42EC-A034-B1956E185CC3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B79854AB-D00A-4479-956A-D5AD40CECFAD}"/>
    <cellStyle name="Normal 6 2 3" xfId="34" xr:uid="{F288E4C3-C4E3-4DA2-B6D4-EC2CB3D8B1CC}"/>
    <cellStyle name="Normal 6 3" xfId="23" xr:uid="{6881C728-AC21-4845-94E5-7E87B80F5402}"/>
    <cellStyle name="Normal 6 4" xfId="33" xr:uid="{870E4B93-6083-4CB0-B785-6525600653E5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1"/>
  <sheetViews>
    <sheetView tabSelected="1" topLeftCell="D1" zoomScaleNormal="100" zoomScaleSheetLayoutView="100" workbookViewId="0">
      <selection activeCell="E46" sqref="E46:F48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28" t="s">
        <v>60</v>
      </c>
      <c r="B1" s="29"/>
      <c r="C1" s="29"/>
      <c r="D1" s="29"/>
      <c r="E1" s="29"/>
      <c r="F1" s="30"/>
    </row>
    <row r="2" spans="1:6" x14ac:dyDescent="0.2">
      <c r="A2" s="32" t="s">
        <v>0</v>
      </c>
      <c r="B2" s="32">
        <v>2025</v>
      </c>
      <c r="C2" s="32">
        <v>2024</v>
      </c>
      <c r="D2" s="32" t="s">
        <v>0</v>
      </c>
      <c r="E2" s="32">
        <v>2025</v>
      </c>
      <c r="F2" s="32">
        <v>2024</v>
      </c>
    </row>
    <row r="3" spans="1:6" s="3" customFormat="1" x14ac:dyDescent="0.2">
      <c r="A3" s="6" t="s">
        <v>1</v>
      </c>
      <c r="B3" s="7"/>
      <c r="C3" s="7"/>
      <c r="D3" s="6" t="s">
        <v>2</v>
      </c>
      <c r="E3" s="7"/>
      <c r="F3" s="7"/>
    </row>
    <row r="4" spans="1:6" x14ac:dyDescent="0.2">
      <c r="A4" s="8" t="s">
        <v>3</v>
      </c>
      <c r="B4" s="7"/>
      <c r="C4" s="7"/>
      <c r="D4" s="8" t="s">
        <v>4</v>
      </c>
      <c r="E4" s="7"/>
      <c r="F4" s="7"/>
    </row>
    <row r="5" spans="1:6" x14ac:dyDescent="0.2">
      <c r="A5" s="9" t="s">
        <v>5</v>
      </c>
      <c r="B5" s="35">
        <v>124782.61</v>
      </c>
      <c r="C5" s="35">
        <v>85978.34</v>
      </c>
      <c r="D5" s="9" t="s">
        <v>6</v>
      </c>
      <c r="E5" s="37">
        <v>23258.57</v>
      </c>
      <c r="F5" s="38">
        <v>34144.36</v>
      </c>
    </row>
    <row r="6" spans="1:6" x14ac:dyDescent="0.2">
      <c r="A6" s="9" t="s">
        <v>7</v>
      </c>
      <c r="B6" s="35">
        <v>13918.44</v>
      </c>
      <c r="C6" s="35">
        <v>13918.44</v>
      </c>
      <c r="D6" s="9" t="s">
        <v>8</v>
      </c>
      <c r="E6" s="10">
        <v>0</v>
      </c>
      <c r="F6" s="11">
        <v>0</v>
      </c>
    </row>
    <row r="7" spans="1:6" x14ac:dyDescent="0.2">
      <c r="A7" s="9" t="s">
        <v>9</v>
      </c>
      <c r="B7" s="10">
        <v>0</v>
      </c>
      <c r="C7" s="10">
        <v>0</v>
      </c>
      <c r="D7" s="9" t="s">
        <v>10</v>
      </c>
      <c r="E7" s="10">
        <v>0</v>
      </c>
      <c r="F7" s="11">
        <v>0</v>
      </c>
    </row>
    <row r="8" spans="1:6" x14ac:dyDescent="0.2">
      <c r="A8" s="9" t="s">
        <v>11</v>
      </c>
      <c r="B8" s="10">
        <v>0</v>
      </c>
      <c r="C8" s="10">
        <v>0</v>
      </c>
      <c r="D8" s="9" t="s">
        <v>12</v>
      </c>
      <c r="E8" s="10">
        <v>0</v>
      </c>
      <c r="F8" s="11">
        <v>0</v>
      </c>
    </row>
    <row r="9" spans="1:6" x14ac:dyDescent="0.2">
      <c r="A9" s="9" t="s">
        <v>13</v>
      </c>
      <c r="B9" s="10">
        <v>0</v>
      </c>
      <c r="C9" s="10">
        <v>0</v>
      </c>
      <c r="D9" s="9" t="s">
        <v>14</v>
      </c>
      <c r="E9" s="10">
        <v>0</v>
      </c>
      <c r="F9" s="10">
        <v>0</v>
      </c>
    </row>
    <row r="10" spans="1:6" ht="22.5" x14ac:dyDescent="0.2">
      <c r="A10" s="9" t="s">
        <v>15</v>
      </c>
      <c r="B10" s="10">
        <v>0</v>
      </c>
      <c r="C10" s="10">
        <v>0</v>
      </c>
      <c r="D10" s="9" t="s">
        <v>16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18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19</v>
      </c>
      <c r="E12" s="10">
        <v>0</v>
      </c>
      <c r="F12" s="11">
        <v>0</v>
      </c>
    </row>
    <row r="13" spans="1:6" x14ac:dyDescent="0.2">
      <c r="A13" s="8" t="s">
        <v>20</v>
      </c>
      <c r="B13" s="34">
        <f>SUM(B5:B11)</f>
        <v>138701.04999999999</v>
      </c>
      <c r="C13" s="34">
        <f>SUM(C5:C11)</f>
        <v>99896.78</v>
      </c>
      <c r="D13" s="12"/>
      <c r="E13" s="14"/>
      <c r="F13" s="15"/>
    </row>
    <row r="14" spans="1:6" x14ac:dyDescent="0.2">
      <c r="A14" s="16"/>
      <c r="B14" s="7"/>
      <c r="C14" s="7"/>
      <c r="D14" s="8" t="s">
        <v>21</v>
      </c>
      <c r="E14" s="39">
        <v>23258.57</v>
      </c>
      <c r="F14" s="40">
        <v>34144.36</v>
      </c>
    </row>
    <row r="15" spans="1:6" x14ac:dyDescent="0.2">
      <c r="A15" s="8" t="s">
        <v>22</v>
      </c>
      <c r="B15" s="7"/>
      <c r="C15" s="7"/>
      <c r="D15" s="16"/>
      <c r="E15" s="7"/>
      <c r="F15" s="15"/>
    </row>
    <row r="16" spans="1:6" x14ac:dyDescent="0.2">
      <c r="A16" s="9" t="s">
        <v>23</v>
      </c>
      <c r="B16" s="10">
        <v>0</v>
      </c>
      <c r="C16" s="10">
        <v>0</v>
      </c>
      <c r="D16" s="8" t="s">
        <v>24</v>
      </c>
      <c r="E16" s="7"/>
      <c r="F16" s="7"/>
    </row>
    <row r="17" spans="1:6" x14ac:dyDescent="0.2">
      <c r="A17" s="9" t="s">
        <v>25</v>
      </c>
      <c r="B17" s="10">
        <v>0</v>
      </c>
      <c r="C17" s="10">
        <v>0</v>
      </c>
      <c r="D17" s="9" t="s">
        <v>26</v>
      </c>
      <c r="E17" s="10">
        <v>0</v>
      </c>
      <c r="F17" s="11">
        <v>0</v>
      </c>
    </row>
    <row r="18" spans="1:6" x14ac:dyDescent="0.2">
      <c r="A18" s="9" t="s">
        <v>27</v>
      </c>
      <c r="B18" s="10">
        <v>0</v>
      </c>
      <c r="C18" s="10">
        <v>0</v>
      </c>
      <c r="D18" s="9" t="s">
        <v>28</v>
      </c>
      <c r="E18" s="10">
        <v>0</v>
      </c>
      <c r="F18" s="11">
        <v>0</v>
      </c>
    </row>
    <row r="19" spans="1:6" x14ac:dyDescent="0.2">
      <c r="A19" s="9" t="s">
        <v>29</v>
      </c>
      <c r="B19" s="36">
        <v>2516912.29</v>
      </c>
      <c r="C19" s="36">
        <v>2491912.29</v>
      </c>
      <c r="D19" s="9" t="s">
        <v>30</v>
      </c>
      <c r="E19" s="10">
        <v>0</v>
      </c>
      <c r="F19" s="11">
        <v>0</v>
      </c>
    </row>
    <row r="20" spans="1:6" x14ac:dyDescent="0.2">
      <c r="A20" s="9" t="s">
        <v>31</v>
      </c>
      <c r="B20" s="36">
        <v>34636.050000000003</v>
      </c>
      <c r="C20" s="36">
        <v>34636.050000000003</v>
      </c>
      <c r="D20" s="9" t="s">
        <v>32</v>
      </c>
      <c r="E20" s="10">
        <v>0</v>
      </c>
      <c r="F20" s="11">
        <v>0</v>
      </c>
    </row>
    <row r="21" spans="1:6" ht="22.5" x14ac:dyDescent="0.2">
      <c r="A21" s="9" t="s">
        <v>33</v>
      </c>
      <c r="B21" s="36">
        <v>-2223902.06</v>
      </c>
      <c r="C21" s="36">
        <v>-2223902.06</v>
      </c>
      <c r="D21" s="9" t="s">
        <v>34</v>
      </c>
      <c r="E21" s="10">
        <v>0</v>
      </c>
      <c r="F21" s="11">
        <v>0</v>
      </c>
    </row>
    <row r="22" spans="1:6" x14ac:dyDescent="0.2">
      <c r="A22" s="9" t="s">
        <v>35</v>
      </c>
      <c r="B22" s="10">
        <v>0</v>
      </c>
      <c r="C22" s="10">
        <v>0</v>
      </c>
      <c r="D22" s="9" t="s">
        <v>36</v>
      </c>
      <c r="E22" s="10">
        <v>0</v>
      </c>
      <c r="F22" s="11">
        <v>0</v>
      </c>
    </row>
    <row r="23" spans="1:6" x14ac:dyDescent="0.2">
      <c r="A23" s="9" t="s">
        <v>37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38</v>
      </c>
      <c r="B24" s="18">
        <v>0</v>
      </c>
      <c r="C24" s="11">
        <v>0</v>
      </c>
      <c r="D24" s="8" t="s">
        <v>39</v>
      </c>
      <c r="E24" s="13">
        <v>0</v>
      </c>
      <c r="F24" s="17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40</v>
      </c>
      <c r="B26" s="34">
        <f>SUM(B16:B25)</f>
        <v>327646.2799999998</v>
      </c>
      <c r="C26" s="34">
        <f>SUM(C16:C21)</f>
        <v>302646.2799999998</v>
      </c>
      <c r="D26" s="19" t="s">
        <v>41</v>
      </c>
      <c r="E26" s="34">
        <f>+E14+E24</f>
        <v>23258.57</v>
      </c>
      <c r="F26" s="34">
        <f>+F14+F24</f>
        <v>34144.36</v>
      </c>
    </row>
    <row r="27" spans="1:6" x14ac:dyDescent="0.2">
      <c r="A27" s="16"/>
      <c r="B27" s="31"/>
      <c r="C27" s="31"/>
      <c r="D27" s="16"/>
      <c r="E27" s="31"/>
      <c r="F27" s="33"/>
    </row>
    <row r="28" spans="1:6" x14ac:dyDescent="0.2">
      <c r="A28" s="8" t="s">
        <v>42</v>
      </c>
      <c r="B28" s="34">
        <f>+B13+B26</f>
        <v>466347.32999999978</v>
      </c>
      <c r="C28" s="34">
        <f>+C13+C26</f>
        <v>402543.05999999982</v>
      </c>
      <c r="D28" s="6" t="s">
        <v>43</v>
      </c>
      <c r="E28" s="7"/>
      <c r="F28" s="7"/>
    </row>
    <row r="29" spans="1:6" x14ac:dyDescent="0.2">
      <c r="A29" s="20"/>
      <c r="B29" s="21"/>
      <c r="C29" s="15"/>
      <c r="D29" s="16"/>
      <c r="E29" s="7"/>
      <c r="F29" s="7"/>
    </row>
    <row r="30" spans="1:6" x14ac:dyDescent="0.2">
      <c r="A30" s="20"/>
      <c r="B30" s="21"/>
      <c r="C30" s="15"/>
      <c r="D30" s="8" t="s">
        <v>44</v>
      </c>
      <c r="E30" s="25">
        <f>+E31</f>
        <v>334851.05</v>
      </c>
      <c r="F30" s="25">
        <f>+F31</f>
        <v>334851.05</v>
      </c>
    </row>
    <row r="31" spans="1:6" x14ac:dyDescent="0.2">
      <c r="A31" s="20"/>
      <c r="B31" s="21"/>
      <c r="C31" s="15"/>
      <c r="D31" s="9" t="s">
        <v>45</v>
      </c>
      <c r="E31" s="23">
        <v>334851.05</v>
      </c>
      <c r="F31" s="26">
        <v>334851.05</v>
      </c>
    </row>
    <row r="32" spans="1:6" x14ac:dyDescent="0.2">
      <c r="A32" s="20"/>
      <c r="B32" s="21"/>
      <c r="C32" s="15"/>
      <c r="D32" s="9" t="s">
        <v>46</v>
      </c>
      <c r="E32" s="23">
        <v>0</v>
      </c>
      <c r="F32" s="26">
        <v>0</v>
      </c>
    </row>
    <row r="33" spans="1:6" x14ac:dyDescent="0.2">
      <c r="A33" s="20"/>
      <c r="B33" s="21"/>
      <c r="C33" s="15"/>
      <c r="D33" s="9" t="s">
        <v>47</v>
      </c>
      <c r="E33" s="23">
        <v>0</v>
      </c>
      <c r="F33" s="26">
        <v>0</v>
      </c>
    </row>
    <row r="34" spans="1:6" x14ac:dyDescent="0.2">
      <c r="A34" s="20"/>
      <c r="B34" s="21"/>
      <c r="C34" s="15"/>
      <c r="D34" s="12"/>
      <c r="E34" s="24"/>
      <c r="F34" s="27"/>
    </row>
    <row r="35" spans="1:6" x14ac:dyDescent="0.2">
      <c r="A35" s="20"/>
      <c r="B35" s="21"/>
      <c r="C35" s="15"/>
      <c r="D35" s="8" t="s">
        <v>48</v>
      </c>
      <c r="E35" s="42">
        <v>108237.70999999999</v>
      </c>
      <c r="F35" s="44">
        <v>33547.650000000023</v>
      </c>
    </row>
    <row r="36" spans="1:6" x14ac:dyDescent="0.2">
      <c r="A36" s="20"/>
      <c r="B36" s="21"/>
      <c r="C36" s="15"/>
      <c r="D36" s="9" t="s">
        <v>49</v>
      </c>
      <c r="E36" s="41">
        <v>74690.06</v>
      </c>
      <c r="F36" s="43">
        <v>-346030.17</v>
      </c>
    </row>
    <row r="37" spans="1:6" x14ac:dyDescent="0.2">
      <c r="A37" s="20"/>
      <c r="B37" s="21"/>
      <c r="C37" s="15"/>
      <c r="D37" s="9" t="s">
        <v>50</v>
      </c>
      <c r="E37" s="41">
        <v>33547.65</v>
      </c>
      <c r="F37" s="43">
        <v>379577.82</v>
      </c>
    </row>
    <row r="38" spans="1:6" x14ac:dyDescent="0.2">
      <c r="A38" s="20"/>
      <c r="B38" s="21"/>
      <c r="C38" s="15"/>
      <c r="D38" s="9" t="s">
        <v>51</v>
      </c>
      <c r="E38" s="23">
        <v>0</v>
      </c>
      <c r="F38" s="26">
        <v>0</v>
      </c>
    </row>
    <row r="39" spans="1:6" x14ac:dyDescent="0.2">
      <c r="A39" s="20"/>
      <c r="B39" s="21"/>
      <c r="C39" s="15"/>
      <c r="D39" s="9" t="s">
        <v>52</v>
      </c>
      <c r="E39" s="23">
        <v>0</v>
      </c>
      <c r="F39" s="26">
        <v>0</v>
      </c>
    </row>
    <row r="40" spans="1:6" x14ac:dyDescent="0.2">
      <c r="A40" s="20"/>
      <c r="B40" s="21"/>
      <c r="C40" s="15"/>
      <c r="D40" s="9" t="s">
        <v>53</v>
      </c>
      <c r="E40" s="23">
        <v>0</v>
      </c>
      <c r="F40" s="26">
        <v>0</v>
      </c>
    </row>
    <row r="41" spans="1:6" x14ac:dyDescent="0.2">
      <c r="A41" s="20"/>
      <c r="B41" s="21"/>
      <c r="C41" s="15"/>
      <c r="D41" s="12"/>
      <c r="E41" s="7"/>
      <c r="F41" s="15"/>
    </row>
    <row r="42" spans="1:6" ht="22.5" x14ac:dyDescent="0.2">
      <c r="A42" s="20"/>
      <c r="B42" s="21"/>
      <c r="C42" s="15"/>
      <c r="D42" s="8" t="s">
        <v>54</v>
      </c>
      <c r="E42" s="13">
        <v>0</v>
      </c>
      <c r="F42" s="17">
        <v>0</v>
      </c>
    </row>
    <row r="43" spans="1:6" x14ac:dyDescent="0.2">
      <c r="A43" s="20"/>
      <c r="B43" s="21"/>
      <c r="C43" s="15"/>
      <c r="D43" s="9" t="s">
        <v>55</v>
      </c>
      <c r="E43" s="10">
        <v>0</v>
      </c>
      <c r="F43" s="11">
        <v>0</v>
      </c>
    </row>
    <row r="44" spans="1:6" x14ac:dyDescent="0.2">
      <c r="A44" s="20"/>
      <c r="B44" s="21"/>
      <c r="C44" s="15"/>
      <c r="D44" s="9" t="s">
        <v>56</v>
      </c>
      <c r="E44" s="10">
        <v>0</v>
      </c>
      <c r="F44" s="11">
        <v>0</v>
      </c>
    </row>
    <row r="45" spans="1:6" x14ac:dyDescent="0.2">
      <c r="A45" s="20"/>
      <c r="B45" s="21"/>
      <c r="C45" s="15"/>
      <c r="D45" s="12"/>
      <c r="E45" s="7"/>
      <c r="F45" s="15"/>
    </row>
    <row r="46" spans="1:6" x14ac:dyDescent="0.2">
      <c r="A46" s="20"/>
      <c r="B46" s="21"/>
      <c r="C46" s="15"/>
      <c r="D46" s="8" t="s">
        <v>57</v>
      </c>
      <c r="E46" s="34">
        <f>+E30+E35+E42</f>
        <v>443088.76</v>
      </c>
      <c r="F46" s="34">
        <f>+F30+F35+F42</f>
        <v>368398.7</v>
      </c>
    </row>
    <row r="47" spans="1:6" x14ac:dyDescent="0.2">
      <c r="A47" s="20"/>
      <c r="B47" s="21"/>
      <c r="C47" s="15"/>
      <c r="D47" s="16"/>
      <c r="E47" s="31"/>
      <c r="F47" s="33"/>
    </row>
    <row r="48" spans="1:6" x14ac:dyDescent="0.2">
      <c r="A48" s="20"/>
      <c r="B48" s="21"/>
      <c r="C48" s="15"/>
      <c r="D48" s="8" t="s">
        <v>58</v>
      </c>
      <c r="E48" s="34">
        <f>+E46+E26</f>
        <v>466347.33</v>
      </c>
      <c r="F48" s="34">
        <f>+F46+F26</f>
        <v>402543.06</v>
      </c>
    </row>
    <row r="49" spans="1:6" x14ac:dyDescent="0.2">
      <c r="A49" s="20"/>
      <c r="B49" s="21"/>
      <c r="C49" s="21"/>
      <c r="D49" s="22"/>
      <c r="E49" s="15"/>
      <c r="F49" s="15"/>
    </row>
    <row r="51" spans="1:6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clau</cp:lastModifiedBy>
  <cp:revision/>
  <dcterms:created xsi:type="dcterms:W3CDTF">2012-12-11T20:26:08Z</dcterms:created>
  <dcterms:modified xsi:type="dcterms:W3CDTF">2025-04-21T16:18:46Z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