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4000" windowHeight="96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<sst xmlns="http://schemas.openxmlformats.org/spreadsheetml/2006/main" count="58" uniqueCount="50">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</sst>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28" zoomScaleNormal="100" workbookViewId="0">
      <selection activeCell="B17" sqref="B1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174075865.27000001</v>
      </c>
      <c r="C4" s="18">
        <f>SUM(C5:C14)</f>
        <v>350859639.25</v>
      </c>
    </row>
    <row r="5" spans="1:3" ht="11.25" customHeight="1" x14ac:dyDescent="0.2">
      <c r="A5" s="7" t="s">
        <v>3</v>
      </c>
      <c r="B5" s="19">
        <v>26188303.800000001</v>
      </c>
      <c r="C5" s="19">
        <v>28450757.390000001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282908.93</v>
      </c>
      <c r="C7" s="19">
        <v>627289.41</v>
      </c>
    </row>
    <row r="8" spans="1:3" ht="11.25" customHeight="1" x14ac:dyDescent="0.2">
      <c r="A8" s="7" t="s">
        <v>6</v>
      </c>
      <c r="B8" s="19">
        <v>13069178.310000001</v>
      </c>
      <c r="C8" s="19">
        <v>23819897.09</v>
      </c>
    </row>
    <row r="9" spans="1:3" ht="11.25" customHeight="1" x14ac:dyDescent="0.2">
      <c r="A9" s="7" t="s">
        <v>7</v>
      </c>
      <c r="B9" s="19">
        <v>1944810.31</v>
      </c>
      <c r="C9" s="19">
        <v>6399683.6399999997</v>
      </c>
    </row>
    <row r="10" spans="1:3" ht="11.25" customHeight="1" x14ac:dyDescent="0.2">
      <c r="A10" s="7" t="s">
        <v>8</v>
      </c>
      <c r="B10" s="19">
        <v>1679474.51</v>
      </c>
      <c r="C10" s="19">
        <v>2428592.17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128816385.29000001</v>
      </c>
      <c r="C12" s="19">
        <v>234084569.53</v>
      </c>
    </row>
    <row r="13" spans="1:3" ht="11.25" customHeight="1" x14ac:dyDescent="0.2">
      <c r="A13" s="7" t="s">
        <v>11</v>
      </c>
      <c r="B13" s="19">
        <v>2094804.12</v>
      </c>
      <c r="C13" s="19">
        <v>55048850.020000003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95101051.409999996</v>
      </c>
      <c r="C16" s="18">
        <f>SUM(C17:C32)</f>
        <v>259325377.53</v>
      </c>
    </row>
    <row r="17" spans="1:3" ht="11.25" customHeight="1" x14ac:dyDescent="0.2">
      <c r="A17" s="7" t="s">
        <v>14</v>
      </c>
      <c r="B17" s="19">
        <v>52314674.539999999</v>
      </c>
      <c r="C17" s="19">
        <v>124789036.97</v>
      </c>
    </row>
    <row r="18" spans="1:3" ht="11.25" customHeight="1" x14ac:dyDescent="0.2">
      <c r="A18" s="7" t="s">
        <v>15</v>
      </c>
      <c r="B18" s="19">
        <v>7944870.8300000001</v>
      </c>
      <c r="C18" s="19">
        <v>23877315.050000001</v>
      </c>
    </row>
    <row r="19" spans="1:3" ht="11.25" customHeight="1" x14ac:dyDescent="0.2">
      <c r="A19" s="7" t="s">
        <v>16</v>
      </c>
      <c r="B19" s="19">
        <v>18856545.800000001</v>
      </c>
      <c r="C19" s="19">
        <v>43796763.600000001</v>
      </c>
    </row>
    <row r="20" spans="1:3" ht="11.25" customHeight="1" x14ac:dyDescent="0.2">
      <c r="A20" s="7" t="s">
        <v>17</v>
      </c>
      <c r="B20" s="19">
        <v>10028920.439999999</v>
      </c>
      <c r="C20" s="19">
        <v>19986659.719999999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863266.84</v>
      </c>
    </row>
    <row r="23" spans="1:3" ht="11.25" customHeight="1" x14ac:dyDescent="0.2">
      <c r="A23" s="7" t="s">
        <v>20</v>
      </c>
      <c r="B23" s="19">
        <v>3124664.96</v>
      </c>
      <c r="C23" s="19">
        <v>37059148.259999998</v>
      </c>
    </row>
    <row r="24" spans="1:3" ht="11.25" customHeight="1" x14ac:dyDescent="0.2">
      <c r="A24" s="7" t="s">
        <v>21</v>
      </c>
      <c r="B24" s="19">
        <v>2831374.84</v>
      </c>
      <c r="C24" s="19">
        <v>4764713.13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4188473.96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78974813.860000014</v>
      </c>
      <c r="C33" s="18">
        <f>C4-C16</f>
        <v>91534261.719999999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6869161.4500000002</v>
      </c>
      <c r="C41" s="18">
        <f>SUM(C42:C44)</f>
        <v>178273379.18000001</v>
      </c>
    </row>
    <row r="42" spans="1:3" ht="11.25" customHeight="1" x14ac:dyDescent="0.2">
      <c r="A42" s="7" t="s">
        <v>32</v>
      </c>
      <c r="B42" s="19">
        <v>6562331.0499999998</v>
      </c>
      <c r="C42" s="19">
        <v>173709562.06</v>
      </c>
    </row>
    <row r="43" spans="1:3" ht="11.25" customHeight="1" x14ac:dyDescent="0.2">
      <c r="A43" s="7" t="s">
        <v>33</v>
      </c>
      <c r="B43" s="19">
        <v>306830.40000000002</v>
      </c>
      <c r="C43" s="19">
        <v>4563817.12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-6869161.4500000002</v>
      </c>
      <c r="C45" s="18">
        <f>C36-C41</f>
        <v>-178273379.18000001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33541119.969999999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33541119.969999999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7749742.8099999996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7749742.8099999996</v>
      </c>
      <c r="C58" s="19">
        <v>0</v>
      </c>
    </row>
    <row r="59" spans="1:3" ht="11.25" customHeight="1" x14ac:dyDescent="0.2">
      <c r="A59" s="4" t="s">
        <v>44</v>
      </c>
      <c r="B59" s="18">
        <f>B48-B54</f>
        <v>-7749742.8099999996</v>
      </c>
      <c r="C59" s="18">
        <f>C48-C54</f>
        <v>33541119.969999999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64355909.600000016</v>
      </c>
      <c r="C61" s="18">
        <f>C59+C45+C33</f>
        <v>-53197997.49000001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42318099.079999998</v>
      </c>
      <c r="C63" s="18">
        <v>95516096.569999993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106674008.68000001</v>
      </c>
      <c r="C65" s="18">
        <v>42318099.079999998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4 B16:C16 B33:C33 B36:C36 B41:C41 B45:C45 B48:C49 B54:B55 B59:C59 B61:C61 C54:C5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2025-07-29T17:01:13Z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