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<sst xmlns="http://schemas.openxmlformats.org/spreadsheetml/2006/main" count="27" uniqueCount="27">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</sst>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3" sqref="F23"/>
    </sheetView>
  </sheetViews>
  <sheetFormatPr baseColWidth="10" defaultColWidth="12" defaultRowHeight="11.25" x14ac:dyDescent="0.2"/>
  <cols>
    <col min="1" max="1" width="67.33203125" style="1" customWidth="1"/>
    <col min="2" max="2" width="22.83203125" style="1" customWidth="1"/>
    <col min="3" max="3" width="23.1640625" style="1" customWidth="1"/>
    <col min="4" max="4" width="22.83203125" style="1" customWidth="1"/>
    <col min="5" max="5" width="22.33203125" style="1" customWidth="1"/>
    <col min="6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200265747.56999999</v>
      </c>
      <c r="C3" s="8">
        <f t="shared" ref="C3:F3" si="0">C4+C12</f>
        <v>607572281.05999994</v>
      </c>
      <c r="D3" s="8">
        <f t="shared" si="0"/>
        <v>544607317.23000002</v>
      </c>
      <c r="E3" s="8">
        <f t="shared" si="0"/>
        <v>263230711.39999998</v>
      </c>
      <c r="F3" s="8">
        <f t="shared" si="0"/>
        <v>62964963.829999931</v>
      </c>
    </row>
    <row r="4" spans="1:6" x14ac:dyDescent="0.2">
      <c r="A4" s="5" t="s">
        <v>4</v>
      </c>
      <c r="B4" s="8">
        <f>SUM(B5:B11)</f>
        <v>48713711.729999997</v>
      </c>
      <c r="C4" s="8">
        <f>SUM(C5:C11)</f>
        <v>586141527.07999992</v>
      </c>
      <c r="D4" s="8">
        <f>SUM(D5:D11)</f>
        <v>524019193.65000004</v>
      </c>
      <c r="E4" s="8">
        <f>SUM(E5:E11)</f>
        <v>110836045.15999994</v>
      </c>
      <c r="F4" s="8">
        <f>SUM(F5:F11)</f>
        <v>62122333.429999933</v>
      </c>
    </row>
    <row r="5" spans="1:6" x14ac:dyDescent="0.2">
      <c r="A5" s="6" t="s">
        <v>5</v>
      </c>
      <c r="B5" s="9">
        <v>42318099.079999998</v>
      </c>
      <c r="C5" s="9">
        <v>411459743.94999999</v>
      </c>
      <c r="D5" s="9">
        <v>347103834.35000002</v>
      </c>
      <c r="E5" s="9">
        <f>B5+C5-D5</f>
        <v>106674008.67999995</v>
      </c>
      <c r="F5" s="9">
        <f t="shared" ref="F5:F11" si="1">E5-B5</f>
        <v>64355909.599999949</v>
      </c>
    </row>
    <row r="6" spans="1:6" x14ac:dyDescent="0.2">
      <c r="A6" s="6" t="s">
        <v>6</v>
      </c>
      <c r="B6" s="9">
        <v>616301.85</v>
      </c>
      <c r="C6" s="9">
        <v>174432033.13</v>
      </c>
      <c r="D6" s="9">
        <v>174629612.06</v>
      </c>
      <c r="E6" s="9">
        <f t="shared" ref="E6:E11" si="2">B6+C6-D6</f>
        <v>418722.91999998689</v>
      </c>
      <c r="F6" s="9">
        <f t="shared" si="1"/>
        <v>-197578.93000001309</v>
      </c>
    </row>
    <row r="7" spans="1:6" x14ac:dyDescent="0.2">
      <c r="A7" s="6" t="s">
        <v>7</v>
      </c>
      <c r="B7" s="9">
        <v>5779310.7999999998</v>
      </c>
      <c r="C7" s="9">
        <v>249750</v>
      </c>
      <c r="D7" s="9">
        <v>2285747.2400000002</v>
      </c>
      <c r="E7" s="9">
        <f t="shared" si="2"/>
        <v>3743313.5599999996</v>
      </c>
      <c r="F7" s="9">
        <f t="shared" si="1"/>
        <v>-2035997.2400000002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151552035.84</v>
      </c>
      <c r="C12" s="8">
        <f>SUM(C13:C21)</f>
        <v>21430753.979999997</v>
      </c>
      <c r="D12" s="8">
        <f>SUM(D13:D21)</f>
        <v>20588123.579999998</v>
      </c>
      <c r="E12" s="8">
        <f>SUM(E13:E21)</f>
        <v>152394666.24000004</v>
      </c>
      <c r="F12" s="8">
        <f>SUM(F13:F21)</f>
        <v>842630.39999999851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155786968.36000001</v>
      </c>
      <c r="C15" s="10">
        <v>20758593.149999999</v>
      </c>
      <c r="D15" s="10">
        <v>20222793.149999999</v>
      </c>
      <c r="E15" s="10">
        <f t="shared" si="4"/>
        <v>156322768.36000001</v>
      </c>
      <c r="F15" s="10">
        <f t="shared" si="3"/>
        <v>535800</v>
      </c>
    </row>
    <row r="16" spans="1:6" x14ac:dyDescent="0.2">
      <c r="A16" s="6" t="s">
        <v>14</v>
      </c>
      <c r="B16" s="9">
        <v>59972233.539999999</v>
      </c>
      <c r="C16" s="9">
        <v>672160.83</v>
      </c>
      <c r="D16" s="9">
        <v>365330.43</v>
      </c>
      <c r="E16" s="9">
        <f t="shared" si="4"/>
        <v>60279063.939999998</v>
      </c>
      <c r="F16" s="9">
        <f t="shared" si="3"/>
        <v>306830.39999999851</v>
      </c>
    </row>
    <row r="17" spans="1:6" x14ac:dyDescent="0.2">
      <c r="A17" s="6" t="s">
        <v>15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6" t="s">
        <v>16</v>
      </c>
      <c r="B18" s="9">
        <v>-70592957.049999997</v>
      </c>
      <c r="C18" s="9">
        <v>0</v>
      </c>
      <c r="D18" s="9">
        <v>0</v>
      </c>
      <c r="E18" s="9">
        <f t="shared" si="4"/>
        <v>-70592957.049999997</v>
      </c>
      <c r="F18" s="9">
        <f t="shared" si="3"/>
        <v>0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9448818897637796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2025-07-28T17:40:26Z</cp:lastPrinted>
  <dcterms:created xsi:type="dcterms:W3CDTF">2014-02-09T04:04:15Z</dcterms:created>
  <dcterms:modified xsi:type="dcterms:W3CDTF">2025-07-28T17:50:18Z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