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4" l="1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1" i="4" l="1"/>
  <c r="Q91" i="4"/>
  <c r="I91" i="4" l="1"/>
  <c r="H91" i="4"/>
  <c r="G91" i="4"/>
  <c r="N4" i="4" l="1"/>
  <c r="Q4" i="4"/>
  <c r="P4" i="4"/>
</calcChain>
</file>

<file path=xl/sharedStrings.xml><?xml version="1.0" encoding="utf-8"?>
<sst xmlns="http://schemas.openxmlformats.org/spreadsheetml/2006/main" count="632" uniqueCount="188">
  <si>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</si>
  <si>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</si>
  <si>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</si>
  <si>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</si>
  <si>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</si>
  <si>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</si>
  <si>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</si>
  <si>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</si>
  <si>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</si>
  <si>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</si>
  <si>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</si>
  <si>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</si>
  <si>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</si>
  <si>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</si>
  <si>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</si>
  <si>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</si>
  <si>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</si>
  <si>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</si>
  <si>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</si>
  <si>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</si>
  <si>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</si>
  <si>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</si>
  <si>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E0006</t>
  </si>
  <si>
    <t>ATENCION AGIL AL CIUDADANO</t>
  </si>
  <si>
    <t>5110</t>
  </si>
  <si>
    <t>BIENES MUEBLES</t>
  </si>
  <si>
    <t>SECRETARIA DEL H AYUNTAMIENTO</t>
  </si>
  <si>
    <t>31111M410050000</t>
  </si>
  <si>
    <t>E0007</t>
  </si>
  <si>
    <t>MODERNIZACION DEL SISTEMA CATASTRAL ACTUALIZADO</t>
  </si>
  <si>
    <t>DIRECCION DE CATASTRO MUNICIPAL</t>
  </si>
  <si>
    <t>31111M410070000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</si>
  <si>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</si>
  <si>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</si>
  <si>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</si>
  <si>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</si>
  <si>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</si>
  <si>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</si>
  <si>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</si>
  <si>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</si>
  <si>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</si>
  <si>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</si>
  <si>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</si>
  <si>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</si>
  <si>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</si>
  <si>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</si>
  <si>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</si>
  <si>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</si>
  <si>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</si>
  <si>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</si>
  <si>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</si>
  <si>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</si>
  <si>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</si>
  <si>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</si>
  <si>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</si>
  <si>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</si>
  <si>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</si>
  <si>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</si>
  <si>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</si>
  <si>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</si>
  <si>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E0031</t>
  </si>
  <si>
    <t>PROGRAMA PARA LA UNIVERSIDAD VIRTUAL UVEG</t>
  </si>
  <si>
    <t>DIRECCION DE EDUCACION Y CIVISMO</t>
  </si>
  <si>
    <t>31111M410220000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</si>
  <si>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</si>
  <si>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</si>
  <si>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</si>
  <si>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</si>
  <si>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</si>
  <si>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</si>
  <si>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</si>
  <si>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</si>
  <si>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E0036</t>
  </si>
  <si>
    <t>EFICIENTAR EL USO DEL RASTRO MUNICIPAL</t>
  </si>
  <si>
    <t>E0038</t>
  </si>
  <si>
    <t>MEJORAR EL MANTENIMIENTO DE LAS AREAS VERDES</t>
  </si>
  <si>
    <t>E0039</t>
  </si>
  <si>
    <t>MEJORAR LOS SERVICIOS EN EL PANTEON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</si>
  <si>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</si>
  <si>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</si>
  <si>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</si>
  <si>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</si>
  <si>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</si>
  <si>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</si>
  <si>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</si>
  <si>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</si>
  <si>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E0052</t>
  </si>
  <si>
    <t>ARCHIVO HISTORICO</t>
  </si>
  <si>
    <t>COORDINACION DE ARCHIVO MUNICIPAL</t>
  </si>
  <si>
    <t>31111M410300000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</si>
  <si>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</si>
  <si>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</si>
  <si>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</si>
  <si>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</si>
  <si>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</si>
  <si>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</si>
  <si>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</si>
  <si>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</si>
  <si>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</si>
  <si>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</si>
  <si>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</si>
  <si>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</si>
  <si>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</si>
  <si>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</si>
  <si>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</si>
  <si>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</si>
  <si>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</si>
  <si>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</si>
  <si>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</si>
  <si>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</si>
  <si>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</si>
  <si>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</si>
  <si>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</si>
  <si>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</si>
  <si>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</si>
  <si>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</si>
  <si>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E0004</t>
  </si>
  <si>
    <t>LEGALIDAD DE LOS INTERESES Y PATRIMONIO DEL MPIO</t>
  </si>
  <si>
    <t>5150</t>
  </si>
  <si>
    <t>SINDICO MUNICIPAL</t>
  </si>
  <si>
    <t>31111M410030000</t>
  </si>
  <si>
    <t>E0005</t>
  </si>
  <si>
    <t>PRESIDENCIA ATENCION CIUDADANA SATISFECHA</t>
  </si>
  <si>
    <t>PRESIDENCIA MUNICIPAL</t>
  </si>
  <si>
    <t>31111M410040000</t>
  </si>
  <si>
    <t>E0008</t>
  </si>
  <si>
    <t>MEJORAM D SERVICIOS INFORMATICOS Y ACTUALI DE TICS</t>
  </si>
  <si>
    <t>DIR TEC DE LA INF Y TELECOMUNICACION</t>
  </si>
  <si>
    <t>31111M410080000</t>
  </si>
  <si>
    <t>E0011</t>
  </si>
  <si>
    <t>FORT DE POLIT PUB MED PART CIUDAD EN PROG SOCIALES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</si>
  <si>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</si>
  <si>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</si>
  <si>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</si>
  <si>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</si>
  <si>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</si>
  <si>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</si>
  <si>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</si>
  <si>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</si>
  <si>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E0028</t>
  </si>
  <si>
    <t>ACCION CIVICA Y CULTURAL</t>
  </si>
  <si>
    <t>E0041</t>
  </si>
  <si>
    <t>ATENCION Y PREVENCION DE RIESGOS</t>
  </si>
  <si>
    <t>DIRECCION DE SEGURIDAD PUBLICA</t>
  </si>
  <si>
    <t>31111M410250000</t>
  </si>
  <si>
    <t>E0051</t>
  </si>
  <si>
    <t>ATN BRINDADA EN LA PROTECC DE DERECHOS DE NNA</t>
  </si>
  <si>
    <t>PROCURAD MPAL PROTECC NIÑA NIÑO ADOLESC</t>
  </si>
  <si>
    <t>31111M410290000</t>
  </si>
  <si>
    <t>5190</t>
  </si>
  <si>
    <t>E0035</t>
  </si>
  <si>
    <t>CONCIENTIZA CIUDADANOS EN SEPARACION DE DESECHOS</t>
  </si>
  <si>
    <t>E0001</t>
  </si>
  <si>
    <t>PRESIDENTE ATENCION CIUDADANA Y GUBERNAMENTAL</t>
  </si>
  <si>
    <t>5210</t>
  </si>
  <si>
    <t>PRESIDENTE MUNICIPAL</t>
  </si>
  <si>
    <t>31111M410010000</t>
  </si>
  <si>
    <t>5230</t>
  </si>
  <si>
    <t>5310</t>
  </si>
  <si>
    <t>5490</t>
  </si>
  <si>
    <t>5620</t>
  </si>
  <si>
    <t>E0002</t>
  </si>
  <si>
    <t>VIGILAR ACUERDOS DEL AYUNTAMIENTO</t>
  </si>
  <si>
    <t>5640</t>
  </si>
  <si>
    <t>REGIDORES MUNICIPALES</t>
  </si>
  <si>
    <t>31111M410020000</t>
  </si>
  <si>
    <t>5650</t>
  </si>
  <si>
    <t>E0034</t>
  </si>
  <si>
    <t>ALUMBRADO PUBLICO DEL MUNICIPIO EN BUEN ESTADO</t>
  </si>
  <si>
    <t>5670</t>
  </si>
  <si>
    <t>E0037</t>
  </si>
  <si>
    <t>PROMOVER EL USO DE AGUA TRATADA</t>
  </si>
  <si>
    <t>K0001</t>
  </si>
  <si>
    <t>INFRAESTRUCTURA URBANA OBRAS POR ADMINISTRACION</t>
  </si>
  <si>
    <t>5690</t>
  </si>
  <si>
    <t>K000501</t>
  </si>
  <si>
    <t>INFRAESTRUCTURA DE OBRA PAVIMENTACIONES ZONA URBAN</t>
  </si>
  <si>
    <t>6120</t>
  </si>
  <si>
    <t>OBRA</t>
  </si>
  <si>
    <t>6140</t>
  </si>
  <si>
    <t>K000301</t>
  </si>
  <si>
    <t>INFRAESTRUCTURA DE OBRA DRENAJES ZONA URBANA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</si>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</sst>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abSelected="1" workbookViewId="0">
      <selection activeCell="B89" sqref="B8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24618.41</v>
      </c>
      <c r="H4" s="13">
        <v>24618.41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20000</v>
      </c>
      <c r="H5" s="13">
        <v>20000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6500</v>
      </c>
      <c r="H6" s="13">
        <v>6500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15000</v>
      </c>
      <c r="H7" s="13">
        <v>11000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6000</v>
      </c>
      <c r="H8" s="13">
        <v>6000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20000</v>
      </c>
      <c r="H9" s="13">
        <v>20000</v>
      </c>
      <c r="I9" s="13">
        <v>19500.009999999998</v>
      </c>
      <c r="J9" s="5"/>
      <c r="K9" s="5"/>
      <c r="L9" s="5"/>
      <c r="M9" s="8" t="s">
        <v>17</v>
      </c>
      <c r="N9" s="7">
        <f>IF(G9&gt;0,I9/G9,0)</f>
        <v>0.97500049999999994</v>
      </c>
      <c r="O9" s="7">
        <f>IF(H9&gt;0,I9/H9,0)</f>
        <v>0.97500049999999994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35000</v>
      </c>
      <c r="H10" s="13">
        <v>35000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3">
        <v>5000</v>
      </c>
      <c r="H11" s="13">
        <v>5000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3">
        <v>20000</v>
      </c>
      <c r="H12" s="13">
        <v>20000</v>
      </c>
      <c r="I12" s="13">
        <v>6000</v>
      </c>
      <c r="J12" s="5"/>
      <c r="K12" s="5"/>
      <c r="L12" s="5"/>
      <c r="M12" s="8" t="s">
        <v>17</v>
      </c>
      <c r="N12" s="7">
        <f>IF(G12&gt;0,I12/G12,0)</f>
        <v>0.3</v>
      </c>
      <c r="O12" s="7">
        <f>IF(H12&gt;0,I12/H12,0)</f>
        <v>0.3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3">
        <v>5000</v>
      </c>
      <c r="H13" s="13">
        <v>5000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3">
        <v>10000</v>
      </c>
      <c r="H14" s="13">
        <v>10000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3">
        <v>15000</v>
      </c>
      <c r="H15" s="13">
        <v>15000</v>
      </c>
      <c r="I15" s="13">
        <v>5500</v>
      </c>
      <c r="J15" s="5"/>
      <c r="K15" s="5"/>
      <c r="L15" s="5"/>
      <c r="M15" s="8" t="s">
        <v>17</v>
      </c>
      <c r="N15" s="7">
        <f>IF(G15&gt;0,I15/G15,0)</f>
        <v>0.36666666666666664</v>
      </c>
      <c r="O15" s="7">
        <f>IF(H15&gt;0,I15/H15,0)</f>
        <v>0.36666666666666664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71</v>
      </c>
      <c r="F16" s="10" t="s">
        <v>70</v>
      </c>
      <c r="G16" s="13">
        <v>20000</v>
      </c>
      <c r="H16" s="13">
        <v>20000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74</v>
      </c>
      <c r="B17" s="10" t="s">
        <v>75</v>
      </c>
      <c r="C17" s="10" t="s">
        <v>24</v>
      </c>
      <c r="D17" s="10" t="s">
        <v>25</v>
      </c>
      <c r="E17" s="10" t="s">
        <v>71</v>
      </c>
      <c r="F17" s="10" t="s">
        <v>70</v>
      </c>
      <c r="G17" s="13">
        <v>15000</v>
      </c>
      <c r="H17" s="13">
        <v>15000</v>
      </c>
      <c r="I17" s="13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76</v>
      </c>
      <c r="B18" s="10" t="s">
        <v>77</v>
      </c>
      <c r="C18" s="10" t="s">
        <v>24</v>
      </c>
      <c r="D18" s="10" t="s">
        <v>25</v>
      </c>
      <c r="E18" s="10" t="s">
        <v>71</v>
      </c>
      <c r="F18" s="10" t="s">
        <v>70</v>
      </c>
      <c r="G18" s="13">
        <v>15000</v>
      </c>
      <c r="H18" s="13">
        <v>15000</v>
      </c>
      <c r="I18" s="13">
        <v>9960</v>
      </c>
      <c r="J18" s="5"/>
      <c r="K18" s="5"/>
      <c r="L18" s="5"/>
      <c r="M18" s="8" t="s">
        <v>17</v>
      </c>
      <c r="N18" s="7">
        <f>IF(G18&gt;0,I18/G18,0)</f>
        <v>0.66400000000000003</v>
      </c>
      <c r="O18" s="7">
        <f>IF(H18&gt;0,I18/H18,0)</f>
        <v>0.66400000000000003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78</v>
      </c>
      <c r="B19" s="10" t="s">
        <v>79</v>
      </c>
      <c r="C19" s="10" t="s">
        <v>24</v>
      </c>
      <c r="D19" s="10" t="s">
        <v>25</v>
      </c>
      <c r="E19" s="10" t="s">
        <v>81</v>
      </c>
      <c r="F19" s="10" t="s">
        <v>80</v>
      </c>
      <c r="G19" s="13">
        <v>10000</v>
      </c>
      <c r="H19" s="13">
        <v>1000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82</v>
      </c>
      <c r="B20" s="10" t="s">
        <v>83</v>
      </c>
      <c r="C20" s="10" t="s">
        <v>24</v>
      </c>
      <c r="D20" s="10" t="s">
        <v>25</v>
      </c>
      <c r="E20" s="10" t="s">
        <v>85</v>
      </c>
      <c r="F20" s="10" t="s">
        <v>84</v>
      </c>
      <c r="G20" s="13">
        <v>6000</v>
      </c>
      <c r="H20" s="13">
        <v>6000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86</v>
      </c>
      <c r="B21" s="10" t="s">
        <v>87</v>
      </c>
      <c r="C21" s="10" t="s">
        <v>24</v>
      </c>
      <c r="D21" s="10" t="s">
        <v>25</v>
      </c>
      <c r="E21" s="10" t="s">
        <v>89</v>
      </c>
      <c r="F21" s="10" t="s">
        <v>88</v>
      </c>
      <c r="G21" s="13">
        <v>0</v>
      </c>
      <c r="H21" s="13">
        <v>3000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90</v>
      </c>
      <c r="B22" s="10" t="s">
        <v>91</v>
      </c>
      <c r="C22" s="10" t="s">
        <v>24</v>
      </c>
      <c r="D22" s="10" t="s">
        <v>25</v>
      </c>
      <c r="E22" s="10" t="s">
        <v>35</v>
      </c>
      <c r="F22" s="10" t="s">
        <v>34</v>
      </c>
      <c r="G22" s="13">
        <v>6847</v>
      </c>
      <c r="H22" s="13">
        <v>6847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92</v>
      </c>
      <c r="B23" s="10" t="s">
        <v>93</v>
      </c>
      <c r="C23" s="10" t="s">
        <v>24</v>
      </c>
      <c r="D23" s="10" t="s">
        <v>25</v>
      </c>
      <c r="E23" s="10" t="s">
        <v>95</v>
      </c>
      <c r="F23" s="10" t="s">
        <v>94</v>
      </c>
      <c r="G23" s="13">
        <v>30000</v>
      </c>
      <c r="H23" s="13">
        <v>30000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96</v>
      </c>
      <c r="B24" s="10" t="s">
        <v>97</v>
      </c>
      <c r="C24" s="10" t="s">
        <v>24</v>
      </c>
      <c r="D24" s="10" t="s">
        <v>25</v>
      </c>
      <c r="E24" s="10" t="s">
        <v>99</v>
      </c>
      <c r="F24" s="10" t="s">
        <v>98</v>
      </c>
      <c r="G24" s="13">
        <v>10000</v>
      </c>
      <c r="H24" s="13">
        <v>10000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100</v>
      </c>
      <c r="B25" s="10" t="s">
        <v>101</v>
      </c>
      <c r="C25" s="10" t="s">
        <v>24</v>
      </c>
      <c r="D25" s="10" t="s">
        <v>25</v>
      </c>
      <c r="E25" s="10" t="s">
        <v>103</v>
      </c>
      <c r="F25" s="10" t="s">
        <v>102</v>
      </c>
      <c r="G25" s="13">
        <v>12000</v>
      </c>
      <c r="H25" s="13">
        <v>12000</v>
      </c>
      <c r="I25" s="13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104</v>
      </c>
      <c r="B26" s="10" t="s">
        <v>105</v>
      </c>
      <c r="C26" s="10" t="s">
        <v>24</v>
      </c>
      <c r="D26" s="10" t="s">
        <v>25</v>
      </c>
      <c r="E26" s="10" t="s">
        <v>107</v>
      </c>
      <c r="F26" s="10" t="s">
        <v>106</v>
      </c>
      <c r="G26" s="13">
        <v>50000</v>
      </c>
      <c r="H26" s="13">
        <v>50000</v>
      </c>
      <c r="I26" s="13">
        <v>8004</v>
      </c>
      <c r="J26" s="5"/>
      <c r="K26" s="5"/>
      <c r="L26" s="5"/>
      <c r="M26" s="8" t="s">
        <v>17</v>
      </c>
      <c r="N26" s="7">
        <f>IF(G26&gt;0,I26/G26,0)</f>
        <v>0.16008</v>
      </c>
      <c r="O26" s="7">
        <f>IF(H26&gt;0,I26/H26,0)</f>
        <v>0.16008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108</v>
      </c>
      <c r="B27" s="10" t="s">
        <v>109</v>
      </c>
      <c r="C27" s="10" t="s">
        <v>24</v>
      </c>
      <c r="D27" s="10" t="s">
        <v>25</v>
      </c>
      <c r="E27" s="10" t="s">
        <v>111</v>
      </c>
      <c r="F27" s="10" t="s">
        <v>110</v>
      </c>
      <c r="G27" s="13">
        <v>7417.7</v>
      </c>
      <c r="H27" s="13">
        <v>7417.7</v>
      </c>
      <c r="I27" s="13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112</v>
      </c>
      <c r="B28" s="10" t="s">
        <v>113</v>
      </c>
      <c r="C28" s="10" t="s">
        <v>24</v>
      </c>
      <c r="D28" s="10" t="s">
        <v>25</v>
      </c>
      <c r="E28" s="10" t="s">
        <v>115</v>
      </c>
      <c r="F28" s="10" t="s">
        <v>114</v>
      </c>
      <c r="G28" s="13">
        <v>24600</v>
      </c>
      <c r="H28" s="13">
        <v>24600</v>
      </c>
      <c r="I28" s="13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116</v>
      </c>
      <c r="B29" s="10" t="s">
        <v>117</v>
      </c>
      <c r="C29" s="10" t="s">
        <v>118</v>
      </c>
      <c r="D29" s="10" t="s">
        <v>25</v>
      </c>
      <c r="E29" s="10" t="s">
        <v>120</v>
      </c>
      <c r="F29" s="10" t="s">
        <v>119</v>
      </c>
      <c r="G29" s="13">
        <v>20000</v>
      </c>
      <c r="H29" s="13">
        <v>20000</v>
      </c>
      <c r="I29" s="13">
        <v>8150</v>
      </c>
      <c r="J29" s="5"/>
      <c r="K29" s="5"/>
      <c r="L29" s="5"/>
      <c r="M29" s="8" t="s">
        <v>17</v>
      </c>
      <c r="N29" s="7">
        <f>IF(G29&gt;0,I29/G29,0)</f>
        <v>0.40749999999999997</v>
      </c>
      <c r="O29" s="7">
        <f>IF(H29&gt;0,I29/H29,0)</f>
        <v>0.40749999999999997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121</v>
      </c>
      <c r="B30" s="10" t="s">
        <v>122</v>
      </c>
      <c r="C30" s="10" t="s">
        <v>118</v>
      </c>
      <c r="D30" s="10" t="s">
        <v>25</v>
      </c>
      <c r="E30" s="10" t="s">
        <v>124</v>
      </c>
      <c r="F30" s="10" t="s">
        <v>123</v>
      </c>
      <c r="G30" s="13">
        <v>50000</v>
      </c>
      <c r="H30" s="13">
        <v>50000</v>
      </c>
      <c r="I30" s="13">
        <v>19195</v>
      </c>
      <c r="J30" s="5"/>
      <c r="K30" s="5"/>
      <c r="L30" s="5"/>
      <c r="M30" s="8" t="s">
        <v>17</v>
      </c>
      <c r="N30" s="7">
        <f>IF(G30&gt;0,I30/G30,0)</f>
        <v>0.38390000000000002</v>
      </c>
      <c r="O30" s="7">
        <f>IF(H30&gt;0,I30/H30,0)</f>
        <v>0.38390000000000002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22</v>
      </c>
      <c r="B31" s="10" t="s">
        <v>23</v>
      </c>
      <c r="C31" s="10" t="s">
        <v>118</v>
      </c>
      <c r="D31" s="10" t="s">
        <v>25</v>
      </c>
      <c r="E31" s="10" t="s">
        <v>27</v>
      </c>
      <c r="F31" s="10" t="s">
        <v>26</v>
      </c>
      <c r="G31" s="13">
        <v>50000</v>
      </c>
      <c r="H31" s="13">
        <v>50000</v>
      </c>
      <c r="I31" s="13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28</v>
      </c>
      <c r="B32" s="10" t="s">
        <v>29</v>
      </c>
      <c r="C32" s="10" t="s">
        <v>118</v>
      </c>
      <c r="D32" s="10" t="s">
        <v>25</v>
      </c>
      <c r="E32" s="10" t="s">
        <v>31</v>
      </c>
      <c r="F32" s="10" t="s">
        <v>30</v>
      </c>
      <c r="G32" s="13">
        <v>28000</v>
      </c>
      <c r="H32" s="13">
        <v>28000</v>
      </c>
      <c r="I32" s="13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125</v>
      </c>
      <c r="B33" s="10" t="s">
        <v>126</v>
      </c>
      <c r="C33" s="10" t="s">
        <v>118</v>
      </c>
      <c r="D33" s="10" t="s">
        <v>25</v>
      </c>
      <c r="E33" s="10" t="s">
        <v>128</v>
      </c>
      <c r="F33" s="10" t="s">
        <v>127</v>
      </c>
      <c r="G33" s="13">
        <v>64667.7</v>
      </c>
      <c r="H33" s="13">
        <v>64667.7</v>
      </c>
      <c r="I33" s="13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32</v>
      </c>
      <c r="B34" s="10" t="s">
        <v>33</v>
      </c>
      <c r="C34" s="10" t="s">
        <v>118</v>
      </c>
      <c r="D34" s="10" t="s">
        <v>25</v>
      </c>
      <c r="E34" s="10" t="s">
        <v>35</v>
      </c>
      <c r="F34" s="10" t="s">
        <v>34</v>
      </c>
      <c r="G34" s="13">
        <v>22425.55</v>
      </c>
      <c r="H34" s="13">
        <v>22425.55</v>
      </c>
      <c r="I34" s="13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129</v>
      </c>
      <c r="B35" s="10" t="s">
        <v>130</v>
      </c>
      <c r="C35" s="10" t="s">
        <v>118</v>
      </c>
      <c r="D35" s="10" t="s">
        <v>25</v>
      </c>
      <c r="E35" s="10" t="s">
        <v>43</v>
      </c>
      <c r="F35" s="10" t="s">
        <v>42</v>
      </c>
      <c r="G35" s="13">
        <v>0</v>
      </c>
      <c r="H35" s="13">
        <v>78820</v>
      </c>
      <c r="I35" s="13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40</v>
      </c>
      <c r="B36" s="10" t="s">
        <v>41</v>
      </c>
      <c r="C36" s="10" t="s">
        <v>118</v>
      </c>
      <c r="D36" s="10" t="s">
        <v>25</v>
      </c>
      <c r="E36" s="10" t="s">
        <v>43</v>
      </c>
      <c r="F36" s="10" t="s">
        <v>42</v>
      </c>
      <c r="G36" s="13">
        <v>8633.42</v>
      </c>
      <c r="H36" s="13">
        <v>8633.42</v>
      </c>
      <c r="I36" s="13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131</v>
      </c>
      <c r="B37" s="10" t="s">
        <v>132</v>
      </c>
      <c r="C37" s="10" t="s">
        <v>118</v>
      </c>
      <c r="D37" s="10" t="s">
        <v>25</v>
      </c>
      <c r="E37" s="10" t="s">
        <v>134</v>
      </c>
      <c r="F37" s="10" t="s">
        <v>133</v>
      </c>
      <c r="G37" s="13">
        <v>14700</v>
      </c>
      <c r="H37" s="13">
        <v>14700</v>
      </c>
      <c r="I37" s="13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135</v>
      </c>
      <c r="B38" s="10" t="s">
        <v>136</v>
      </c>
      <c r="C38" s="10" t="s">
        <v>118</v>
      </c>
      <c r="D38" s="10" t="s">
        <v>25</v>
      </c>
      <c r="E38" s="10" t="s">
        <v>47</v>
      </c>
      <c r="F38" s="10" t="s">
        <v>46</v>
      </c>
      <c r="G38" s="13">
        <v>30000</v>
      </c>
      <c r="H38" s="13">
        <v>30000</v>
      </c>
      <c r="I38" s="13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48</v>
      </c>
      <c r="B39" s="10" t="s">
        <v>49</v>
      </c>
      <c r="C39" s="10" t="s">
        <v>118</v>
      </c>
      <c r="D39" s="10" t="s">
        <v>25</v>
      </c>
      <c r="E39" s="10" t="s">
        <v>51</v>
      </c>
      <c r="F39" s="10" t="s">
        <v>50</v>
      </c>
      <c r="G39" s="13">
        <v>10000</v>
      </c>
      <c r="H39" s="13">
        <v>10000</v>
      </c>
      <c r="I39" s="13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137</v>
      </c>
      <c r="B40" s="10" t="s">
        <v>138</v>
      </c>
      <c r="C40" s="10" t="s">
        <v>118</v>
      </c>
      <c r="D40" s="10" t="s">
        <v>25</v>
      </c>
      <c r="E40" s="10" t="s">
        <v>55</v>
      </c>
      <c r="F40" s="10" t="s">
        <v>54</v>
      </c>
      <c r="G40" s="13">
        <v>10000</v>
      </c>
      <c r="H40" s="13">
        <v>10000</v>
      </c>
      <c r="I40" s="13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56</v>
      </c>
      <c r="B41" s="10" t="s">
        <v>57</v>
      </c>
      <c r="C41" s="10" t="s">
        <v>118</v>
      </c>
      <c r="D41" s="10" t="s">
        <v>25</v>
      </c>
      <c r="E41" s="10" t="s">
        <v>59</v>
      </c>
      <c r="F41" s="10" t="s">
        <v>58</v>
      </c>
      <c r="G41" s="13">
        <v>50000</v>
      </c>
      <c r="H41" s="13">
        <v>50000</v>
      </c>
      <c r="I41" s="13">
        <v>33450</v>
      </c>
      <c r="J41" s="5"/>
      <c r="K41" s="5"/>
      <c r="L41" s="5"/>
      <c r="M41" s="8" t="s">
        <v>17</v>
      </c>
      <c r="N41" s="7">
        <f>IF(G41&gt;0,I41/G41,0)</f>
        <v>0.66900000000000004</v>
      </c>
      <c r="O41" s="7">
        <f>IF(H41&gt;0,I41/H41,0)</f>
        <v>0.66900000000000004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139</v>
      </c>
      <c r="B42" s="10" t="s">
        <v>140</v>
      </c>
      <c r="C42" s="10" t="s">
        <v>118</v>
      </c>
      <c r="D42" s="10" t="s">
        <v>25</v>
      </c>
      <c r="E42" s="10" t="s">
        <v>63</v>
      </c>
      <c r="F42" s="10" t="s">
        <v>62</v>
      </c>
      <c r="G42" s="13">
        <v>20000</v>
      </c>
      <c r="H42" s="13">
        <v>20000</v>
      </c>
      <c r="I42" s="13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64</v>
      </c>
      <c r="B43" s="10" t="s">
        <v>65</v>
      </c>
      <c r="C43" s="10" t="s">
        <v>118</v>
      </c>
      <c r="D43" s="10" t="s">
        <v>25</v>
      </c>
      <c r="E43" s="10" t="s">
        <v>67</v>
      </c>
      <c r="F43" s="10" t="s">
        <v>66</v>
      </c>
      <c r="G43" s="13">
        <v>14000</v>
      </c>
      <c r="H43" s="13">
        <v>14000</v>
      </c>
      <c r="I43" s="13">
        <v>8200</v>
      </c>
      <c r="J43" s="5"/>
      <c r="K43" s="5"/>
      <c r="L43" s="5"/>
      <c r="M43" s="8" t="s">
        <v>17</v>
      </c>
      <c r="N43" s="7">
        <f>IF(G43&gt;0,I43/G43,0)</f>
        <v>0.58571428571428574</v>
      </c>
      <c r="O43" s="7">
        <f>IF(H43&gt;0,I43/H43,0)</f>
        <v>0.58571428571428574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68</v>
      </c>
      <c r="B44" s="10" t="s">
        <v>69</v>
      </c>
      <c r="C44" s="10" t="s">
        <v>118</v>
      </c>
      <c r="D44" s="10" t="s">
        <v>25</v>
      </c>
      <c r="E44" s="10" t="s">
        <v>71</v>
      </c>
      <c r="F44" s="10" t="s">
        <v>70</v>
      </c>
      <c r="G44" s="13">
        <v>20000</v>
      </c>
      <c r="H44" s="13">
        <v>26000</v>
      </c>
      <c r="I44" s="13">
        <v>15800</v>
      </c>
      <c r="J44" s="5"/>
      <c r="K44" s="5"/>
      <c r="L44" s="5"/>
      <c r="M44" s="8" t="s">
        <v>17</v>
      </c>
      <c r="N44" s="7">
        <f>IF(G44&gt;0,I44/G44,0)</f>
        <v>0.79</v>
      </c>
      <c r="O44" s="7">
        <f>IF(H44&gt;0,I44/H44,0)</f>
        <v>0.60769230769230764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72</v>
      </c>
      <c r="B45" s="10" t="s">
        <v>73</v>
      </c>
      <c r="C45" s="10" t="s">
        <v>118</v>
      </c>
      <c r="D45" s="10" t="s">
        <v>25</v>
      </c>
      <c r="E45" s="10" t="s">
        <v>71</v>
      </c>
      <c r="F45" s="10" t="s">
        <v>70</v>
      </c>
      <c r="G45" s="13">
        <v>15000</v>
      </c>
      <c r="H45" s="13">
        <v>20000</v>
      </c>
      <c r="I45" s="13">
        <v>9200</v>
      </c>
      <c r="J45" s="5"/>
      <c r="K45" s="5"/>
      <c r="L45" s="5"/>
      <c r="M45" s="8" t="s">
        <v>17</v>
      </c>
      <c r="N45" s="7">
        <f>IF(G45&gt;0,I45/G45,0)</f>
        <v>0.61333333333333329</v>
      </c>
      <c r="O45" s="7">
        <f>IF(H45&gt;0,I45/H45,0)</f>
        <v>0.46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76</v>
      </c>
      <c r="B46" s="10" t="s">
        <v>77</v>
      </c>
      <c r="C46" s="10" t="s">
        <v>118</v>
      </c>
      <c r="D46" s="10" t="s">
        <v>25</v>
      </c>
      <c r="E46" s="10" t="s">
        <v>71</v>
      </c>
      <c r="F46" s="10" t="s">
        <v>70</v>
      </c>
      <c r="G46" s="13">
        <v>20000</v>
      </c>
      <c r="H46" s="13">
        <v>25000</v>
      </c>
      <c r="I46" s="13">
        <v>15399</v>
      </c>
      <c r="J46" s="5"/>
      <c r="K46" s="5"/>
      <c r="L46" s="5"/>
      <c r="M46" s="8" t="s">
        <v>17</v>
      </c>
      <c r="N46" s="7">
        <f>IF(G46&gt;0,I46/G46,0)</f>
        <v>0.76995000000000002</v>
      </c>
      <c r="O46" s="7">
        <f>IF(H46&gt;0,I46/H46,0)</f>
        <v>0.61595999999999995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141</v>
      </c>
      <c r="B47" s="10" t="s">
        <v>142</v>
      </c>
      <c r="C47" s="10" t="s">
        <v>118</v>
      </c>
      <c r="D47" s="10" t="s">
        <v>25</v>
      </c>
      <c r="E47" s="10" t="s">
        <v>144</v>
      </c>
      <c r="F47" s="10" t="s">
        <v>143</v>
      </c>
      <c r="G47" s="13">
        <v>8000</v>
      </c>
      <c r="H47" s="13">
        <v>8000</v>
      </c>
      <c r="I47" s="13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78</v>
      </c>
      <c r="B48" s="10" t="s">
        <v>79</v>
      </c>
      <c r="C48" s="10" t="s">
        <v>118</v>
      </c>
      <c r="D48" s="10" t="s">
        <v>25</v>
      </c>
      <c r="E48" s="10" t="s">
        <v>81</v>
      </c>
      <c r="F48" s="10" t="s">
        <v>80</v>
      </c>
      <c r="G48" s="13">
        <v>10000</v>
      </c>
      <c r="H48" s="13">
        <v>10000</v>
      </c>
      <c r="I48" s="13">
        <v>4900</v>
      </c>
      <c r="J48" s="5"/>
      <c r="K48" s="5"/>
      <c r="L48" s="5"/>
      <c r="M48" s="8" t="s">
        <v>17</v>
      </c>
      <c r="N48" s="7">
        <f>IF(G48&gt;0,I48/G48,0)</f>
        <v>0.49</v>
      </c>
      <c r="O48" s="7">
        <f>IF(H48&gt;0,I48/H48,0)</f>
        <v>0.49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82</v>
      </c>
      <c r="B49" s="10" t="s">
        <v>83</v>
      </c>
      <c r="C49" s="10" t="s">
        <v>118</v>
      </c>
      <c r="D49" s="10" t="s">
        <v>25</v>
      </c>
      <c r="E49" s="10" t="s">
        <v>85</v>
      </c>
      <c r="F49" s="10" t="s">
        <v>84</v>
      </c>
      <c r="G49" s="13">
        <v>20675.89</v>
      </c>
      <c r="H49" s="13">
        <v>20675.89</v>
      </c>
      <c r="I49" s="13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145</v>
      </c>
      <c r="B50" s="10" t="s">
        <v>146</v>
      </c>
      <c r="C50" s="10" t="s">
        <v>118</v>
      </c>
      <c r="D50" s="10" t="s">
        <v>25</v>
      </c>
      <c r="E50" s="10" t="s">
        <v>148</v>
      </c>
      <c r="F50" s="10" t="s">
        <v>147</v>
      </c>
      <c r="G50" s="13">
        <v>0</v>
      </c>
      <c r="H50" s="13">
        <v>7000</v>
      </c>
      <c r="I50" s="13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86</v>
      </c>
      <c r="B51" s="10" t="s">
        <v>87</v>
      </c>
      <c r="C51" s="10" t="s">
        <v>118</v>
      </c>
      <c r="D51" s="10" t="s">
        <v>25</v>
      </c>
      <c r="E51" s="10" t="s">
        <v>89</v>
      </c>
      <c r="F51" s="10" t="s">
        <v>88</v>
      </c>
      <c r="G51" s="13">
        <v>34000</v>
      </c>
      <c r="H51" s="13">
        <v>50000</v>
      </c>
      <c r="I51" s="13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90</v>
      </c>
      <c r="B52" s="10" t="s">
        <v>91</v>
      </c>
      <c r="C52" s="10" t="s">
        <v>118</v>
      </c>
      <c r="D52" s="10" t="s">
        <v>25</v>
      </c>
      <c r="E52" s="10" t="s">
        <v>35</v>
      </c>
      <c r="F52" s="10" t="s">
        <v>34</v>
      </c>
      <c r="G52" s="13">
        <v>10000</v>
      </c>
      <c r="H52" s="13">
        <v>10000</v>
      </c>
      <c r="I52" s="13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92</v>
      </c>
      <c r="B53" s="10" t="s">
        <v>93</v>
      </c>
      <c r="C53" s="10" t="s">
        <v>118</v>
      </c>
      <c r="D53" s="10" t="s">
        <v>25</v>
      </c>
      <c r="E53" s="10" t="s">
        <v>95</v>
      </c>
      <c r="F53" s="10" t="s">
        <v>94</v>
      </c>
      <c r="G53" s="13">
        <v>30000</v>
      </c>
      <c r="H53" s="13">
        <v>30000</v>
      </c>
      <c r="I53" s="13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96</v>
      </c>
      <c r="B54" s="10" t="s">
        <v>97</v>
      </c>
      <c r="C54" s="10" t="s">
        <v>118</v>
      </c>
      <c r="D54" s="10" t="s">
        <v>25</v>
      </c>
      <c r="E54" s="10" t="s">
        <v>99</v>
      </c>
      <c r="F54" s="10" t="s">
        <v>98</v>
      </c>
      <c r="G54" s="13">
        <v>12110.21</v>
      </c>
      <c r="H54" s="13">
        <v>12110.21</v>
      </c>
      <c r="I54" s="13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100</v>
      </c>
      <c r="B55" s="10" t="s">
        <v>101</v>
      </c>
      <c r="C55" s="10" t="s">
        <v>118</v>
      </c>
      <c r="D55" s="10" t="s">
        <v>25</v>
      </c>
      <c r="E55" s="10" t="s">
        <v>103</v>
      </c>
      <c r="F55" s="10" t="s">
        <v>102</v>
      </c>
      <c r="G55" s="13">
        <v>85942.43</v>
      </c>
      <c r="H55" s="13">
        <v>85942.43</v>
      </c>
      <c r="I55" s="13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104</v>
      </c>
      <c r="B56" s="10" t="s">
        <v>105</v>
      </c>
      <c r="C56" s="10" t="s">
        <v>118</v>
      </c>
      <c r="D56" s="10" t="s">
        <v>25</v>
      </c>
      <c r="E56" s="10" t="s">
        <v>107</v>
      </c>
      <c r="F56" s="10" t="s">
        <v>106</v>
      </c>
      <c r="G56" s="13">
        <v>57000</v>
      </c>
      <c r="H56" s="13">
        <v>57000</v>
      </c>
      <c r="I56" s="13">
        <v>45890</v>
      </c>
      <c r="J56" s="5"/>
      <c r="K56" s="5"/>
      <c r="L56" s="5"/>
      <c r="M56" s="8" t="s">
        <v>17</v>
      </c>
      <c r="N56" s="7">
        <f>IF(G56&gt;0,I56/G56,0)</f>
        <v>0.80508771929824563</v>
      </c>
      <c r="O56" s="7">
        <f>IF(H56&gt;0,I56/H56,0)</f>
        <v>0.80508771929824563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108</v>
      </c>
      <c r="B57" s="10" t="s">
        <v>109</v>
      </c>
      <c r="C57" s="10" t="s">
        <v>118</v>
      </c>
      <c r="D57" s="10" t="s">
        <v>25</v>
      </c>
      <c r="E57" s="10" t="s">
        <v>111</v>
      </c>
      <c r="F57" s="10" t="s">
        <v>110</v>
      </c>
      <c r="G57" s="13">
        <v>60000</v>
      </c>
      <c r="H57" s="13">
        <v>60000</v>
      </c>
      <c r="I57" s="13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112</v>
      </c>
      <c r="B58" s="10" t="s">
        <v>113</v>
      </c>
      <c r="C58" s="10" t="s">
        <v>118</v>
      </c>
      <c r="D58" s="10" t="s">
        <v>25</v>
      </c>
      <c r="E58" s="10" t="s">
        <v>115</v>
      </c>
      <c r="F58" s="10" t="s">
        <v>114</v>
      </c>
      <c r="G58" s="13">
        <v>25430</v>
      </c>
      <c r="H58" s="13">
        <v>25430</v>
      </c>
      <c r="I58" s="13">
        <v>8890</v>
      </c>
      <c r="J58" s="5"/>
      <c r="K58" s="5"/>
      <c r="L58" s="5"/>
      <c r="M58" s="8" t="s">
        <v>17</v>
      </c>
      <c r="N58" s="7">
        <f>IF(G58&gt;0,I58/G58,0)</f>
        <v>0.34958710184821079</v>
      </c>
      <c r="O58" s="7">
        <f>IF(H58&gt;0,I58/H58,0)</f>
        <v>0.34958710184821079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125</v>
      </c>
      <c r="B59" s="10" t="s">
        <v>126</v>
      </c>
      <c r="C59" s="10" t="s">
        <v>149</v>
      </c>
      <c r="D59" s="10" t="s">
        <v>25</v>
      </c>
      <c r="E59" s="10" t="s">
        <v>128</v>
      </c>
      <c r="F59" s="10" t="s">
        <v>127</v>
      </c>
      <c r="G59" s="13">
        <v>12000</v>
      </c>
      <c r="H59" s="13">
        <v>12000</v>
      </c>
      <c r="I59" s="13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64</v>
      </c>
      <c r="B60" s="10" t="s">
        <v>65</v>
      </c>
      <c r="C60" s="10" t="s">
        <v>149</v>
      </c>
      <c r="D60" s="10" t="s">
        <v>25</v>
      </c>
      <c r="E60" s="10" t="s">
        <v>67</v>
      </c>
      <c r="F60" s="10" t="s">
        <v>66</v>
      </c>
      <c r="G60" s="13">
        <v>5000</v>
      </c>
      <c r="H60" s="13">
        <v>5000</v>
      </c>
      <c r="I60" s="13">
        <v>0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150</v>
      </c>
      <c r="B61" s="10" t="s">
        <v>151</v>
      </c>
      <c r="C61" s="10" t="s">
        <v>149</v>
      </c>
      <c r="D61" s="10" t="s">
        <v>25</v>
      </c>
      <c r="E61" s="10" t="s">
        <v>71</v>
      </c>
      <c r="F61" s="10" t="s">
        <v>70</v>
      </c>
      <c r="G61" s="13">
        <v>20000</v>
      </c>
      <c r="H61" s="13">
        <v>20000</v>
      </c>
      <c r="I61" s="13">
        <v>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72</v>
      </c>
      <c r="B62" s="10" t="s">
        <v>73</v>
      </c>
      <c r="C62" s="10" t="s">
        <v>149</v>
      </c>
      <c r="D62" s="10" t="s">
        <v>25</v>
      </c>
      <c r="E62" s="10" t="s">
        <v>71</v>
      </c>
      <c r="F62" s="10" t="s">
        <v>70</v>
      </c>
      <c r="G62" s="13">
        <v>0</v>
      </c>
      <c r="H62" s="13">
        <v>15000</v>
      </c>
      <c r="I62" s="13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76</v>
      </c>
      <c r="B63" s="10" t="s">
        <v>77</v>
      </c>
      <c r="C63" s="10" t="s">
        <v>149</v>
      </c>
      <c r="D63" s="10" t="s">
        <v>25</v>
      </c>
      <c r="E63" s="10" t="s">
        <v>71</v>
      </c>
      <c r="F63" s="10" t="s">
        <v>70</v>
      </c>
      <c r="G63" s="13">
        <v>0</v>
      </c>
      <c r="H63" s="13">
        <v>15000</v>
      </c>
      <c r="I63" s="13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82</v>
      </c>
      <c r="B64" s="10" t="s">
        <v>83</v>
      </c>
      <c r="C64" s="10" t="s">
        <v>149</v>
      </c>
      <c r="D64" s="10" t="s">
        <v>25</v>
      </c>
      <c r="E64" s="10" t="s">
        <v>85</v>
      </c>
      <c r="F64" s="10" t="s">
        <v>84</v>
      </c>
      <c r="G64" s="13">
        <v>4000</v>
      </c>
      <c r="H64" s="13">
        <v>4000</v>
      </c>
      <c r="I64" s="13">
        <v>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100</v>
      </c>
      <c r="B65" s="10" t="s">
        <v>101</v>
      </c>
      <c r="C65" s="10" t="s">
        <v>149</v>
      </c>
      <c r="D65" s="10" t="s">
        <v>25</v>
      </c>
      <c r="E65" s="10" t="s">
        <v>103</v>
      </c>
      <c r="F65" s="10" t="s">
        <v>102</v>
      </c>
      <c r="G65" s="13">
        <v>18921.57</v>
      </c>
      <c r="H65" s="13">
        <v>18921.57</v>
      </c>
      <c r="I65" s="13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152</v>
      </c>
      <c r="B66" s="10" t="s">
        <v>153</v>
      </c>
      <c r="C66" s="10" t="s">
        <v>154</v>
      </c>
      <c r="D66" s="10" t="s">
        <v>25</v>
      </c>
      <c r="E66" s="10" t="s">
        <v>156</v>
      </c>
      <c r="F66" s="10" t="s">
        <v>155</v>
      </c>
      <c r="G66" s="13">
        <v>20000</v>
      </c>
      <c r="H66" s="13">
        <v>20000</v>
      </c>
      <c r="I66" s="13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78</v>
      </c>
      <c r="B67" s="10" t="s">
        <v>79</v>
      </c>
      <c r="C67" s="10" t="s">
        <v>157</v>
      </c>
      <c r="D67" s="10" t="s">
        <v>25</v>
      </c>
      <c r="E67" s="10" t="s">
        <v>81</v>
      </c>
      <c r="F67" s="10" t="s">
        <v>80</v>
      </c>
      <c r="G67" s="13">
        <v>0</v>
      </c>
      <c r="H67" s="13">
        <v>9000</v>
      </c>
      <c r="I67" s="13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78</v>
      </c>
      <c r="B68" s="10" t="s">
        <v>79</v>
      </c>
      <c r="C68" s="10" t="s">
        <v>158</v>
      </c>
      <c r="D68" s="10" t="s">
        <v>25</v>
      </c>
      <c r="E68" s="10" t="s">
        <v>81</v>
      </c>
      <c r="F68" s="10" t="s">
        <v>80</v>
      </c>
      <c r="G68" s="13">
        <v>50000</v>
      </c>
      <c r="H68" s="13">
        <v>50000</v>
      </c>
      <c r="I68" s="13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112</v>
      </c>
      <c r="B69" s="10" t="s">
        <v>113</v>
      </c>
      <c r="C69" s="10" t="s">
        <v>159</v>
      </c>
      <c r="D69" s="10" t="s">
        <v>25</v>
      </c>
      <c r="E69" s="10" t="s">
        <v>115</v>
      </c>
      <c r="F69" s="10" t="s">
        <v>114</v>
      </c>
      <c r="G69" s="13">
        <v>45000</v>
      </c>
      <c r="H69" s="13">
        <v>45000</v>
      </c>
      <c r="I69" s="13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72</v>
      </c>
      <c r="B70" s="10" t="s">
        <v>73</v>
      </c>
      <c r="C70" s="10" t="s">
        <v>160</v>
      </c>
      <c r="D70" s="10" t="s">
        <v>25</v>
      </c>
      <c r="E70" s="10" t="s">
        <v>71</v>
      </c>
      <c r="F70" s="10" t="s">
        <v>70</v>
      </c>
      <c r="G70" s="13">
        <v>100000</v>
      </c>
      <c r="H70" s="13">
        <v>100000</v>
      </c>
      <c r="I70" s="13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161</v>
      </c>
      <c r="B71" s="10" t="s">
        <v>162</v>
      </c>
      <c r="C71" s="10" t="s">
        <v>163</v>
      </c>
      <c r="D71" s="10" t="s">
        <v>25</v>
      </c>
      <c r="E71" s="10" t="s">
        <v>165</v>
      </c>
      <c r="F71" s="10" t="s">
        <v>164</v>
      </c>
      <c r="G71" s="13">
        <v>40000</v>
      </c>
      <c r="H71" s="13">
        <v>40000</v>
      </c>
      <c r="I71" s="13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141</v>
      </c>
      <c r="B72" s="10" t="s">
        <v>142</v>
      </c>
      <c r="C72" s="10" t="s">
        <v>163</v>
      </c>
      <c r="D72" s="10" t="s">
        <v>25</v>
      </c>
      <c r="E72" s="10" t="s">
        <v>144</v>
      </c>
      <c r="F72" s="10" t="s">
        <v>143</v>
      </c>
      <c r="G72" s="13">
        <v>20000</v>
      </c>
      <c r="H72" s="13">
        <v>20000</v>
      </c>
      <c r="I72" s="13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152</v>
      </c>
      <c r="B73" s="10" t="s">
        <v>153</v>
      </c>
      <c r="C73" s="10" t="s">
        <v>166</v>
      </c>
      <c r="D73" s="10" t="s">
        <v>25</v>
      </c>
      <c r="E73" s="10" t="s">
        <v>156</v>
      </c>
      <c r="F73" s="10" t="s">
        <v>155</v>
      </c>
      <c r="G73" s="13">
        <v>20000</v>
      </c>
      <c r="H73" s="13">
        <v>20000</v>
      </c>
      <c r="I73" s="13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125</v>
      </c>
      <c r="B74" s="10" t="s">
        <v>126</v>
      </c>
      <c r="C74" s="10" t="s">
        <v>166</v>
      </c>
      <c r="D74" s="10" t="s">
        <v>25</v>
      </c>
      <c r="E74" s="10" t="s">
        <v>128</v>
      </c>
      <c r="F74" s="10" t="s">
        <v>127</v>
      </c>
      <c r="G74" s="13">
        <v>30000</v>
      </c>
      <c r="H74" s="13">
        <v>30000</v>
      </c>
      <c r="I74" s="13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56</v>
      </c>
      <c r="B75" s="10" t="s">
        <v>57</v>
      </c>
      <c r="C75" s="10" t="s">
        <v>166</v>
      </c>
      <c r="D75" s="10" t="s">
        <v>25</v>
      </c>
      <c r="E75" s="10" t="s">
        <v>59</v>
      </c>
      <c r="F75" s="10" t="s">
        <v>58</v>
      </c>
      <c r="G75" s="13">
        <v>80000</v>
      </c>
      <c r="H75" s="13">
        <v>80000</v>
      </c>
      <c r="I75" s="13">
        <v>15950</v>
      </c>
      <c r="J75" s="5"/>
      <c r="K75" s="5"/>
      <c r="L75" s="5"/>
      <c r="M75" s="8" t="s">
        <v>17</v>
      </c>
      <c r="N75" s="7">
        <f>IF(G75&gt;0,I75/G75,0)</f>
        <v>0.199375</v>
      </c>
      <c r="O75" s="7">
        <f>IF(H75&gt;0,I75/H75,0)</f>
        <v>0.199375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68</v>
      </c>
      <c r="B76" s="10" t="s">
        <v>69</v>
      </c>
      <c r="C76" s="10" t="s">
        <v>166</v>
      </c>
      <c r="D76" s="10" t="s">
        <v>25</v>
      </c>
      <c r="E76" s="10" t="s">
        <v>71</v>
      </c>
      <c r="F76" s="10" t="s">
        <v>70</v>
      </c>
      <c r="G76" s="13">
        <v>5000</v>
      </c>
      <c r="H76" s="13">
        <v>5000</v>
      </c>
      <c r="I76" s="13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78</v>
      </c>
      <c r="B77" s="10" t="s">
        <v>79</v>
      </c>
      <c r="C77" s="10" t="s">
        <v>166</v>
      </c>
      <c r="D77" s="10" t="s">
        <v>25</v>
      </c>
      <c r="E77" s="10" t="s">
        <v>81</v>
      </c>
      <c r="F77" s="10" t="s">
        <v>80</v>
      </c>
      <c r="G77" s="13">
        <v>84000</v>
      </c>
      <c r="H77" s="13">
        <v>84000</v>
      </c>
      <c r="I77" s="13">
        <v>24089.99</v>
      </c>
      <c r="J77" s="5"/>
      <c r="K77" s="5"/>
      <c r="L77" s="5"/>
      <c r="M77" s="8" t="s">
        <v>17</v>
      </c>
      <c r="N77" s="7">
        <f>IF(G77&gt;0,I77/G77,0)</f>
        <v>0.28678559523809527</v>
      </c>
      <c r="O77" s="7">
        <f>IF(H77&gt;0,I77/H77,0)</f>
        <v>0.28678559523809527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167</v>
      </c>
      <c r="B78" s="10" t="s">
        <v>168</v>
      </c>
      <c r="C78" s="10" t="s">
        <v>169</v>
      </c>
      <c r="D78" s="10" t="s">
        <v>25</v>
      </c>
      <c r="E78" s="10" t="s">
        <v>71</v>
      </c>
      <c r="F78" s="10" t="s">
        <v>70</v>
      </c>
      <c r="G78" s="13">
        <v>5000</v>
      </c>
      <c r="H78" s="13">
        <v>5000</v>
      </c>
      <c r="I78" s="13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170</v>
      </c>
      <c r="B79" s="10" t="s">
        <v>171</v>
      </c>
      <c r="C79" s="10" t="s">
        <v>169</v>
      </c>
      <c r="D79" s="10" t="s">
        <v>25</v>
      </c>
      <c r="E79" s="10" t="s">
        <v>71</v>
      </c>
      <c r="F79" s="10" t="s">
        <v>70</v>
      </c>
      <c r="G79" s="13">
        <v>10000</v>
      </c>
      <c r="H79" s="13">
        <v>10000</v>
      </c>
      <c r="I79" s="13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74</v>
      </c>
      <c r="B80" s="10" t="s">
        <v>75</v>
      </c>
      <c r="C80" s="10" t="s">
        <v>169</v>
      </c>
      <c r="D80" s="10" t="s">
        <v>25</v>
      </c>
      <c r="E80" s="10" t="s">
        <v>71</v>
      </c>
      <c r="F80" s="10" t="s">
        <v>70</v>
      </c>
      <c r="G80" s="13">
        <v>182000</v>
      </c>
      <c r="H80" s="13">
        <v>182000</v>
      </c>
      <c r="I80" s="13">
        <v>35040</v>
      </c>
      <c r="J80" s="5"/>
      <c r="K80" s="5"/>
      <c r="L80" s="5"/>
      <c r="M80" s="8" t="s">
        <v>17</v>
      </c>
      <c r="N80" s="7">
        <f>IF(G80&gt;0,I80/G80,0)</f>
        <v>0.19252747252747252</v>
      </c>
      <c r="O80" s="7">
        <f>IF(H80&gt;0,I80/H80,0)</f>
        <v>0.19252747252747252</v>
      </c>
      <c r="P80" s="6">
        <f>IF(J80=0,0,L80/J80)</f>
        <v>0</v>
      </c>
      <c r="Q80" s="6">
        <f>IF(L80=0,0,L80/K80)</f>
        <v>0</v>
      </c>
    </row>
    <row r="81" spans="1:18" x14ac:dyDescent="0.25">
      <c r="A81" s="10" t="s">
        <v>172</v>
      </c>
      <c r="B81" s="10" t="s">
        <v>173</v>
      </c>
      <c r="C81" s="10" t="s">
        <v>169</v>
      </c>
      <c r="D81" s="10" t="s">
        <v>25</v>
      </c>
      <c r="E81" s="10" t="s">
        <v>95</v>
      </c>
      <c r="F81" s="10" t="s">
        <v>94</v>
      </c>
      <c r="G81" s="13">
        <v>20000</v>
      </c>
      <c r="H81" s="13">
        <v>20000</v>
      </c>
      <c r="I81" s="13">
        <v>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</v>
      </c>
      <c r="P81" s="6">
        <f>IF(J81=0,0,L81/J81)</f>
        <v>0</v>
      </c>
      <c r="Q81" s="6">
        <f>IF(L81=0,0,L81/K81)</f>
        <v>0</v>
      </c>
    </row>
    <row r="82" spans="1:18" x14ac:dyDescent="0.25">
      <c r="A82" s="10" t="s">
        <v>104</v>
      </c>
      <c r="B82" s="10" t="s">
        <v>105</v>
      </c>
      <c r="C82" s="10" t="s">
        <v>169</v>
      </c>
      <c r="D82" s="10" t="s">
        <v>25</v>
      </c>
      <c r="E82" s="10" t="s">
        <v>107</v>
      </c>
      <c r="F82" s="10" t="s">
        <v>106</v>
      </c>
      <c r="G82" s="13">
        <v>120000</v>
      </c>
      <c r="H82" s="13">
        <v>120000</v>
      </c>
      <c r="I82" s="13">
        <v>4850</v>
      </c>
      <c r="J82" s="5"/>
      <c r="K82" s="5"/>
      <c r="L82" s="5"/>
      <c r="M82" s="8" t="s">
        <v>17</v>
      </c>
      <c r="N82" s="7">
        <f>IF(G82&gt;0,I82/G82,0)</f>
        <v>4.0416666666666663E-2</v>
      </c>
      <c r="O82" s="7">
        <f>IF(H82&gt;0,I82/H82,0)</f>
        <v>4.0416666666666663E-2</v>
      </c>
      <c r="P82" s="6">
        <f>IF(J82=0,0,L82/J82)</f>
        <v>0</v>
      </c>
      <c r="Q82" s="6">
        <f>IF(L82=0,0,L82/K82)</f>
        <v>0</v>
      </c>
    </row>
    <row r="83" spans="1:18" x14ac:dyDescent="0.25">
      <c r="A83" s="10" t="s">
        <v>72</v>
      </c>
      <c r="B83" s="10" t="s">
        <v>73</v>
      </c>
      <c r="C83" s="10" t="s">
        <v>174</v>
      </c>
      <c r="D83" s="10" t="s">
        <v>25</v>
      </c>
      <c r="E83" s="10" t="s">
        <v>71</v>
      </c>
      <c r="F83" s="10" t="s">
        <v>70</v>
      </c>
      <c r="G83" s="13">
        <v>70000</v>
      </c>
      <c r="H83" s="13">
        <v>70000</v>
      </c>
      <c r="I83" s="13">
        <v>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</v>
      </c>
      <c r="P83" s="6">
        <f>IF(J83=0,0,L83/J83)</f>
        <v>0</v>
      </c>
      <c r="Q83" s="6">
        <f>IF(L83=0,0,L83/K83)</f>
        <v>0</v>
      </c>
    </row>
    <row r="84" spans="1:18" x14ac:dyDescent="0.25">
      <c r="A84" s="10" t="s">
        <v>78</v>
      </c>
      <c r="B84" s="10" t="s">
        <v>79</v>
      </c>
      <c r="C84" s="10" t="s">
        <v>174</v>
      </c>
      <c r="D84" s="10" t="s">
        <v>25</v>
      </c>
      <c r="E84" s="10" t="s">
        <v>81</v>
      </c>
      <c r="F84" s="10" t="s">
        <v>80</v>
      </c>
      <c r="G84" s="13">
        <v>10000</v>
      </c>
      <c r="H84" s="13">
        <v>10000</v>
      </c>
      <c r="I84" s="13">
        <v>8862.4</v>
      </c>
      <c r="J84" s="5"/>
      <c r="K84" s="5"/>
      <c r="L84" s="5"/>
      <c r="M84" s="8" t="s">
        <v>17</v>
      </c>
      <c r="N84" s="7">
        <f>IF(G84&gt;0,I84/G84,0)</f>
        <v>0.88623999999999992</v>
      </c>
      <c r="O84" s="7">
        <f>IF(H84&gt;0,I84/H84,0)</f>
        <v>0.88623999999999992</v>
      </c>
      <c r="P84" s="6">
        <f>IF(J84=0,0,L84/J84)</f>
        <v>0</v>
      </c>
      <c r="Q84" s="6">
        <f>IF(L84=0,0,L84/K84)</f>
        <v>0</v>
      </c>
    </row>
    <row r="85" spans="1:18" x14ac:dyDescent="0.25">
      <c r="A85" s="10" t="s">
        <v>175</v>
      </c>
      <c r="B85" s="10" t="s">
        <v>176</v>
      </c>
      <c r="C85" s="10" t="s">
        <v>177</v>
      </c>
      <c r="D85" s="10" t="s">
        <v>178</v>
      </c>
      <c r="E85" s="10" t="s">
        <v>95</v>
      </c>
      <c r="F85" s="10" t="s">
        <v>94</v>
      </c>
      <c r="G85" s="13">
        <v>0</v>
      </c>
      <c r="H85" s="13">
        <v>535800</v>
      </c>
      <c r="I85" s="13">
        <v>535800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1</v>
      </c>
      <c r="P85" s="6">
        <f>IF(J85=0,0,L85/J85)</f>
        <v>0</v>
      </c>
      <c r="Q85" s="6">
        <f>IF(L85=0,0,L85/K85)</f>
        <v>0</v>
      </c>
    </row>
    <row r="86" spans="1:18" x14ac:dyDescent="0.25">
      <c r="A86" s="10" t="s">
        <v>92</v>
      </c>
      <c r="B86" s="10" t="s">
        <v>93</v>
      </c>
      <c r="C86" s="10" t="s">
        <v>179</v>
      </c>
      <c r="D86" s="10" t="s">
        <v>178</v>
      </c>
      <c r="E86" s="10" t="s">
        <v>95</v>
      </c>
      <c r="F86" s="10" t="s">
        <v>94</v>
      </c>
      <c r="G86" s="13">
        <v>26424155.93</v>
      </c>
      <c r="H86" s="13">
        <v>22545782.550000001</v>
      </c>
      <c r="I86" s="13">
        <v>0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</v>
      </c>
      <c r="P86" s="6">
        <f>IF(J86=0,0,L86/J86)</f>
        <v>0</v>
      </c>
      <c r="Q86" s="6">
        <f>IF(L86=0,0,L86/K86)</f>
        <v>0</v>
      </c>
    </row>
    <row r="87" spans="1:18" x14ac:dyDescent="0.25">
      <c r="A87" s="10" t="s">
        <v>180</v>
      </c>
      <c r="B87" s="10" t="s">
        <v>181</v>
      </c>
      <c r="C87" s="10" t="s">
        <v>179</v>
      </c>
      <c r="D87" s="10" t="s">
        <v>178</v>
      </c>
      <c r="E87" s="10" t="s">
        <v>95</v>
      </c>
      <c r="F87" s="10" t="s">
        <v>94</v>
      </c>
      <c r="G87" s="13">
        <v>0</v>
      </c>
      <c r="H87" s="13">
        <v>1049439.6599999999</v>
      </c>
      <c r="I87" s="13">
        <v>1049439.6599999999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1</v>
      </c>
      <c r="P87" s="6">
        <f>IF(J87=0,0,L87/J87)</f>
        <v>0</v>
      </c>
      <c r="Q87" s="6">
        <f>IF(L87=0,0,L87/K87)</f>
        <v>0</v>
      </c>
    </row>
    <row r="88" spans="1:18" x14ac:dyDescent="0.25">
      <c r="A88" s="10" t="s">
        <v>175</v>
      </c>
      <c r="B88" s="10" t="s">
        <v>176</v>
      </c>
      <c r="C88" s="10" t="s">
        <v>179</v>
      </c>
      <c r="D88" s="10" t="s">
        <v>178</v>
      </c>
      <c r="E88" s="10" t="s">
        <v>95</v>
      </c>
      <c r="F88" s="10" t="s">
        <v>94</v>
      </c>
      <c r="G88" s="13">
        <v>0</v>
      </c>
      <c r="H88" s="13">
        <v>38510147.619999997</v>
      </c>
      <c r="I88" s="13">
        <v>4977091.3899999997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0.12924103639154005</v>
      </c>
      <c r="P88" s="6">
        <f>IF(J88=0,0,L88/J88)</f>
        <v>0</v>
      </c>
      <c r="Q88" s="6">
        <f>IF(L88=0,0,L88/K88)</f>
        <v>0</v>
      </c>
    </row>
    <row r="89" spans="1:18" x14ac:dyDescent="0.25">
      <c r="A89" s="10" t="s">
        <v>182</v>
      </c>
      <c r="B89" s="10" t="s">
        <v>183</v>
      </c>
      <c r="C89" s="10" t="s">
        <v>179</v>
      </c>
      <c r="D89" s="10" t="s">
        <v>178</v>
      </c>
      <c r="E89" s="10" t="s">
        <v>95</v>
      </c>
      <c r="F89" s="10" t="s">
        <v>94</v>
      </c>
      <c r="G89" s="13">
        <v>0</v>
      </c>
      <c r="H89" s="13">
        <v>4393098.01</v>
      </c>
      <c r="I89" s="13">
        <v>0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</v>
      </c>
      <c r="P89" s="6">
        <f>IF(J89=0,0,L89/J89)</f>
        <v>0</v>
      </c>
      <c r="Q89" s="6">
        <f>IF(L89=0,0,L89/K89)</f>
        <v>0</v>
      </c>
    </row>
    <row r="90" spans="1:18" x14ac:dyDescent="0.25">
      <c r="A90" s="10" t="s">
        <v>184</v>
      </c>
      <c r="B90" s="10" t="s">
        <v>185</v>
      </c>
      <c r="C90" s="10" t="s">
        <v>186</v>
      </c>
      <c r="D90" s="10" t="s">
        <v>178</v>
      </c>
      <c r="E90" s="10" t="s">
        <v>95</v>
      </c>
      <c r="F90" s="10" t="s">
        <v>94</v>
      </c>
      <c r="G90" s="13">
        <v>0</v>
      </c>
      <c r="H90" s="13">
        <v>600000</v>
      </c>
      <c r="I90" s="13">
        <v>0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0</v>
      </c>
      <c r="P90" s="6">
        <f>IF(J90=0,0,L90/J90)</f>
        <v>0</v>
      </c>
      <c r="Q90" s="6">
        <f>IF(L90=0,0,L90/K90)</f>
        <v>0</v>
      </c>
    </row>
    <row r="91" spans="1:18" x14ac:dyDescent="0.25">
      <c r="G91" s="14">
        <f>SUM(G4:G90)</f>
        <v>28584645.809999999</v>
      </c>
      <c r="H91" s="14">
        <f>SUM(H4:H90)</f>
        <v>69941577.719999999</v>
      </c>
      <c r="I91" s="14">
        <f>SUM(I4:I90)</f>
        <v>6869161.4499999993</v>
      </c>
      <c r="P91" s="12">
        <f t="shared" ref="P91" si="0">IF(J91=0,0,L91/J91)</f>
        <v>0</v>
      </c>
      <c r="Q91" s="12">
        <f t="shared" ref="Q91" si="1">IF(L91=0,0,L91/K91)</f>
        <v>0</v>
      </c>
      <c r="R91" s="11"/>
    </row>
    <row r="92" spans="1:18" x14ac:dyDescent="0.25">
      <c r="A92" t="s">
        <v>21</v>
      </c>
      <c r="P92" s="11"/>
      <c r="Q92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dcterms:created xsi:type="dcterms:W3CDTF">2023-06-21T19:35:53Z</dcterms:created>
  <dcterms:modified xsi:type="dcterms:W3CDTF">2025-07-25T21:55:55Z</dcterms:modified>
</cp:coreProperties>
</file>