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10" i="1" l="1"/>
  <c r="T68" i="1" l="1"/>
  <c r="T67" i="1"/>
  <c r="T150" i="1" l="1"/>
  <c r="T149" i="1"/>
  <c r="T148" i="1"/>
  <c r="T147" i="1"/>
  <c r="T146" i="1"/>
  <c r="T145" i="1"/>
  <c r="T144" i="1"/>
  <c r="T74" i="1"/>
  <c r="T73" i="1"/>
  <c r="T72" i="1"/>
  <c r="T71" i="1"/>
  <c r="T70" i="1"/>
  <c r="T69" i="1"/>
  <c r="T36" i="1"/>
  <c r="T35" i="1"/>
  <c r="T34" i="1"/>
  <c r="T33" i="1"/>
  <c r="T32" i="1"/>
  <c r="T31" i="1"/>
  <c r="T30" i="1"/>
  <c r="T29" i="1"/>
  <c r="T182" i="1" l="1"/>
  <c r="T181" i="1"/>
  <c r="T180" i="1"/>
  <c r="T179" i="1"/>
  <c r="T178" i="1"/>
  <c r="T177" i="1"/>
  <c r="T176" i="1"/>
  <c r="T158" i="1"/>
  <c r="T159" i="1"/>
  <c r="T160" i="1"/>
  <c r="T161" i="1"/>
  <c r="T162" i="1"/>
  <c r="T163" i="1"/>
  <c r="T164" i="1"/>
  <c r="T165" i="1"/>
  <c r="T166" i="1"/>
  <c r="T168" i="1"/>
  <c r="T152" i="1"/>
  <c r="T153" i="1"/>
  <c r="T154" i="1"/>
  <c r="T155" i="1"/>
  <c r="T156" i="1"/>
  <c r="T157" i="1"/>
  <c r="T151" i="1"/>
  <c r="T128" i="1"/>
  <c r="T129" i="1"/>
  <c r="T130" i="1"/>
  <c r="T131" i="1"/>
  <c r="T132" i="1"/>
  <c r="T133" i="1"/>
  <c r="T134" i="1"/>
  <c r="T127" i="1"/>
  <c r="T83" i="1"/>
  <c r="T62" i="1"/>
  <c r="T61" i="1"/>
  <c r="T60" i="1"/>
  <c r="T59" i="1"/>
  <c r="T58" i="1"/>
  <c r="T57" i="1"/>
  <c r="T55" i="1"/>
  <c r="T56" i="1"/>
  <c r="T6" i="1"/>
  <c r="T7" i="1"/>
  <c r="T8" i="1"/>
  <c r="T9" i="1"/>
  <c r="T10" i="1"/>
  <c r="T5" i="1"/>
  <c r="T209" i="1"/>
  <c r="T208" i="1"/>
  <c r="T207" i="1"/>
  <c r="T206" i="1"/>
  <c r="T205" i="1"/>
  <c r="T96" i="1" l="1"/>
  <c r="T95" i="1"/>
  <c r="T94" i="1"/>
  <c r="T93" i="1"/>
  <c r="T92" i="1"/>
  <c r="T91" i="1"/>
  <c r="T90" i="1"/>
  <c r="T19" i="1" l="1"/>
  <c r="T82" i="1" l="1"/>
  <c r="T81" i="1"/>
  <c r="T80" i="1"/>
  <c r="T79" i="1"/>
  <c r="T78" i="1"/>
  <c r="T77" i="1"/>
  <c r="T76" i="1"/>
  <c r="T75" i="1"/>
  <c r="T174" i="1" l="1"/>
  <c r="T173" i="1"/>
  <c r="T172" i="1"/>
  <c r="T171" i="1"/>
  <c r="T169" i="1"/>
  <c r="T216" i="1" l="1"/>
  <c r="T215" i="1"/>
  <c r="T214" i="1"/>
  <c r="T213" i="1"/>
  <c r="T212" i="1"/>
  <c r="T211" i="1"/>
  <c r="T210" i="1"/>
  <c r="T119" i="1" l="1"/>
  <c r="T118" i="1"/>
  <c r="T117" i="1"/>
  <c r="T116" i="1"/>
  <c r="T115" i="1"/>
  <c r="T114" i="1"/>
  <c r="T113" i="1"/>
  <c r="T112" i="1"/>
  <c r="T111" i="1"/>
  <c r="T109" i="1"/>
  <c r="T192" i="1" l="1"/>
  <c r="T191" i="1"/>
  <c r="T193" i="1"/>
  <c r="T194" i="1"/>
  <c r="T195" i="1"/>
  <c r="T196" i="1"/>
  <c r="T197" i="1"/>
  <c r="T198" i="1"/>
  <c r="T199" i="1"/>
  <c r="T200" i="1"/>
  <c r="T201" i="1"/>
  <c r="T202" i="1"/>
  <c r="T203" i="1"/>
  <c r="T204" i="1"/>
  <c r="T190" i="1" l="1"/>
  <c r="T189" i="1"/>
  <c r="T188" i="1"/>
  <c r="T187" i="1"/>
  <c r="T186" i="1"/>
  <c r="T185" i="1"/>
  <c r="T184" i="1"/>
  <c r="T183" i="1"/>
  <c r="T142" i="1" l="1"/>
  <c r="T141" i="1"/>
  <c r="T140" i="1"/>
  <c r="T139" i="1"/>
  <c r="T138" i="1"/>
  <c r="T137" i="1"/>
  <c r="T136" i="1"/>
  <c r="T135" i="1"/>
  <c r="T126" i="1" l="1"/>
  <c r="T125" i="1"/>
  <c r="T124" i="1"/>
  <c r="T123" i="1"/>
  <c r="T122" i="1"/>
  <c r="T121" i="1"/>
  <c r="T120" i="1"/>
  <c r="T108" i="1"/>
  <c r="T107" i="1"/>
  <c r="T106" i="1"/>
  <c r="T105" i="1"/>
  <c r="T104" i="1"/>
  <c r="T89" i="1"/>
  <c r="T88" i="1"/>
  <c r="T87" i="1"/>
  <c r="T86" i="1"/>
  <c r="T85" i="1"/>
  <c r="T84" i="1"/>
  <c r="T66" i="1"/>
  <c r="T65" i="1"/>
  <c r="T64" i="1"/>
  <c r="T63" i="1"/>
  <c r="T43" i="1"/>
  <c r="T42" i="1"/>
  <c r="T41" i="1"/>
  <c r="T40" i="1"/>
  <c r="T39" i="1"/>
  <c r="T38" i="1"/>
  <c r="T37" i="1"/>
  <c r="T28" i="1"/>
  <c r="T27" i="1"/>
  <c r="T26" i="1"/>
  <c r="T25" i="1"/>
  <c r="T24" i="1"/>
  <c r="T23" i="1"/>
  <c r="T22" i="1"/>
  <c r="T21" i="1"/>
  <c r="T20" i="1"/>
  <c r="T18" i="1"/>
  <c r="T17" i="1"/>
  <c r="T16" i="1"/>
  <c r="T15" i="1"/>
  <c r="T14" i="1"/>
  <c r="T13" i="1"/>
  <c r="T12" i="1"/>
  <c r="T11" i="1"/>
</calcChain>
</file>

<file path=xl/comments1.xml><?xml version="1.0" encoding="utf-8"?>
<comments xmlns="http://schemas.openxmlformats.org/spreadsheetml/2006/main">
  <authors>
    <author>Autor</author>
  </authors>
  <commentList>
    <comment ref="M111" authorId="0" shapeId="0">
      <text>
        <r>
          <rPr>
            <b/>
            <sz val="9"/>
            <color indexed="81"/>
            <rFont val="Tahoma"/>
            <family val="2"/>
          </rPr>
          <t>Autor:</t>
        </r>
        <r>
          <rPr>
            <sz val="9"/>
            <color indexed="81"/>
            <rFont val="Tahoma"/>
            <family val="2"/>
          </rPr>
          <t xml:space="preserve">
SARE(SISTEMA DE APERTURA RAPIDA  DE EMPRESAS)</t>
        </r>
      </text>
    </comment>
  </commentList>
</comments>
</file>

<file path=xl/sharedStrings.xml><?xml version="1.0" encoding="utf-8"?>
<sst xmlns="http://schemas.openxmlformats.org/spreadsheetml/2006/main" count="2678" uniqueCount="1091">
  <si>
    <t xml:space="preserve"> </t>
  </si>
  <si>
    <t>Prespuesto del programa presupuestario</t>
  </si>
  <si>
    <t>MIR</t>
  </si>
  <si>
    <t>Indicadores</t>
  </si>
  <si>
    <t>Resultado del indicador</t>
  </si>
  <si>
    <t xml:space="preserve">Clasificación Programática acorde al CONAC
</t>
  </si>
  <si>
    <t xml:space="preserve">Clave del Programa presupuestario
</t>
  </si>
  <si>
    <t xml:space="preserve">Nombre del programa presupuestario
</t>
  </si>
  <si>
    <t xml:space="preserve">Clasificación funcional del gasto al que corresponde el programa presupuestario
</t>
  </si>
  <si>
    <t xml:space="preserve">Nombre de la dependencia o entidad que lo ejecuta
</t>
  </si>
  <si>
    <t xml:space="preserve">Aprobado
</t>
  </si>
  <si>
    <t>Modificado</t>
  </si>
  <si>
    <t xml:space="preserve">Devengado
</t>
  </si>
  <si>
    <t xml:space="preserve">Ejercido
</t>
  </si>
  <si>
    <t xml:space="preserve">Pagado
</t>
  </si>
  <si>
    <t xml:space="preserve">Cuenta con MIR
(SI/NO)
</t>
  </si>
  <si>
    <t>Nivel de la MIR del programa</t>
  </si>
  <si>
    <t>Descripción del resumen narrativo (FIN, Propósito, componentes y actividades)</t>
  </si>
  <si>
    <t xml:space="preserve">Nombre del Indicador
</t>
  </si>
  <si>
    <t xml:space="preserve">Nivel de la MIR, al que corresponde el indicador
</t>
  </si>
  <si>
    <t xml:space="preserve">Fórmula de cálculo
</t>
  </si>
  <si>
    <t>Descripción de variables de la fórmula</t>
  </si>
  <si>
    <t xml:space="preserve">Meta del indicador Programada
</t>
  </si>
  <si>
    <t xml:space="preserve">Meta del indicador Modificada
</t>
  </si>
  <si>
    <t xml:space="preserve">Meta del indicador alcanzada
</t>
  </si>
  <si>
    <t xml:space="preserve">Valor del numerador de la formula </t>
  </si>
  <si>
    <t>Valor del denominador de la formula</t>
  </si>
  <si>
    <t>Unidad de medida de las variables del indicador</t>
  </si>
  <si>
    <t>E</t>
  </si>
  <si>
    <t>E0004</t>
  </si>
  <si>
    <t>LEGALIDAD DE LOS INTERESES Y PATRIMONIO DEL MUNICIPIO</t>
  </si>
  <si>
    <t>SI</t>
  </si>
  <si>
    <t>FIN</t>
  </si>
  <si>
    <t>Porcentaje de resoluciones favorables al municipio.</t>
  </si>
  <si>
    <t>(Resoluciones favorables al municipio emitidas/Resolucioens favarables al munipio programadas)*100</t>
  </si>
  <si>
    <t>ESTE INDICADOR MUESTRA EL TOTAL RESOLUCIONES EMITIDAS A FAVOR DEL MUNICIPIO</t>
  </si>
  <si>
    <t>Resoluciones a favor</t>
  </si>
  <si>
    <t>PROPÓSITO</t>
  </si>
  <si>
    <t xml:space="preserve"> Trámites legales y administrativos. </t>
  </si>
  <si>
    <t>PROPOSITO</t>
  </si>
  <si>
    <t>Acuerdos de ayuntmiento</t>
  </si>
  <si>
    <t>COMPONENTE 1</t>
  </si>
  <si>
    <t xml:space="preserve">Número de solicitudes, acuerdos notificados, oficios y resoluciones </t>
  </si>
  <si>
    <t>ACTIVIDAD 1</t>
  </si>
  <si>
    <t xml:space="preserve">Seguimiento a las Demandas y Diligencias Jurisdiccionales. </t>
  </si>
  <si>
    <t xml:space="preserve">Número de demandas y diligencias jurisdiciconales promovidas en contra del municipio. </t>
  </si>
  <si>
    <t xml:space="preserve">ESTE INDICADOR MUESTRA EL SEGUIMIENTO QUE SE LE DA A LAS DEMANDAS Y DILIGENCIAS JURISDICCIONALES PROMOVIDAS EN CONTRA DEL MUNICIPIO. </t>
  </si>
  <si>
    <t>Demandas</t>
  </si>
  <si>
    <t>ACTIVIDAD 2</t>
  </si>
  <si>
    <t xml:space="preserve">ESTE INDICADOR MUESTRA LA CANTIDAD  DE CONTRATOS Y CONVENIOS REALIZADOS DURANTE EL AÑO. </t>
  </si>
  <si>
    <t>COMPONENTE 2</t>
  </si>
  <si>
    <t>ESTE INDICADOR MUESTRA LA VARIACION EN LA CANTIDAD DE APOYOS OTORGADOS A LA POBLACIÓN</t>
  </si>
  <si>
    <t>Apoyos realizados</t>
  </si>
  <si>
    <t xml:space="preserve">M </t>
  </si>
  <si>
    <t>M0001</t>
  </si>
  <si>
    <t>TESORERIA</t>
  </si>
  <si>
    <t xml:space="preserve">  Contribuir al   fortalecimiento de la Hacienda Publica Municipal con acciones que eficienticen el cumplimiento de las obligaciones de los contribuyentes de los ingresos libre disposición.</t>
  </si>
  <si>
    <t>Incremento de ingresos de libre disposición</t>
  </si>
  <si>
    <t xml:space="preserve">Avance en recaudación de ingresos=( Avace en recaudación de ingresos recaudados/Avance en recaudación de ingresos presupuestados)*100 </t>
  </si>
  <si>
    <t>Este indicador muestra los avances en la recaudación de ingresos sobre el ejercicio, para revisión de las acciones en favor de una mejor recaudación.</t>
  </si>
  <si>
    <t>Avance en recaudacion de ingresos propios</t>
  </si>
  <si>
    <t xml:space="preserve"> El municipio de Uriangato Gto.  Cuenta con  ingresos de libre disposición para incrementar sus proyectos de inversión.</t>
  </si>
  <si>
    <t>Porcentaje de proyectos de Inversion Municipales con recurso muncipal</t>
  </si>
  <si>
    <t>(Proyectos de inversion municipales ejercidos con recurso propio  en el 2025 / proyectos de inversion municipales presupuestados con recurso propio en el 2025)*100</t>
  </si>
  <si>
    <t>Este indicador mide la variación en los proyectos de inversión municipales con recurso propio para el desarrollo del municipio.</t>
  </si>
  <si>
    <t>invversión</t>
  </si>
  <si>
    <t>COMPONENTE</t>
  </si>
  <si>
    <t>C1. La Hacienda Pública Municipal se fortalece con una Ley de Ingresos y Disposiciones Administrativas de Recaudación actualizada.</t>
  </si>
  <si>
    <t>Ley de ingresos y disposiciones administrativas actualizadas</t>
  </si>
  <si>
    <t>Ley de ingresos y disposiciones administrativas=( ley de ingresos y disposiciones administrativas publicadas/ Ley de Ingresos y Disposiciones Administrativas programadas)*100</t>
  </si>
  <si>
    <t>Este indicador refleja el cumplimiento en la elaboración de una ley de ingresos actualizada incluyendo todos los conceptos de cobro.</t>
  </si>
  <si>
    <t>Ley de ingresos actualizada y publicada</t>
  </si>
  <si>
    <t>ACTIVIDAD</t>
  </si>
  <si>
    <t>A1. Coordinación entre el Congreso del Estado y el municipio para actualizar la Ley de Ingresos y Disposiciones Administrativas.</t>
  </si>
  <si>
    <t>Dictamen Tenico de la Ley de Ingresos</t>
  </si>
  <si>
    <t>Dictamen Tecnico de la Ley de Ingresos=(Dictamen Técnico de la Ley de Ingresos Autorizado/Dictamen Tecinico de la Ley de ingresos programado)*100)</t>
  </si>
  <si>
    <t>Este indicador muestra el resultado de las acciones de coordinación entre el municipio y el Congreso del Estado para la obtencion de una ley de ingresos actualizada.</t>
  </si>
  <si>
    <t>Dictamenten tecnico</t>
  </si>
  <si>
    <t>A2. Reunión entre las dependencias generadoras de ingresos para ver avances en la recaudación de las finanzas municipales.</t>
  </si>
  <si>
    <t>Avance en recaudación de ingresos</t>
  </si>
  <si>
    <t>Incremento de ingresos de libre disposición =(Ingresos de libre disposición recaudados en el 2025/ Ingresos de libre disposición recaudados en el 2024)-1*100</t>
  </si>
  <si>
    <t>Este indicador muestra el incremento en los ingresos de libre disposición de una año comparado con el año anterior para ver los avences del cumpliento.</t>
  </si>
  <si>
    <t>Tasa de variacion en los ingresos de libre disposición</t>
  </si>
  <si>
    <t>C2. La Hacienda Pública Municipal con la ejecución de un plan estratégico que permita abatir la cartera vencida del impuesto predial en coordinación con Catastro Municipal es beneficiada.</t>
  </si>
  <si>
    <t>Tasa de variación en impuesto predial recaudado</t>
  </si>
  <si>
    <t>Tasa de variación en Impuesto predial recaudado=(recaudación del impuesto predial en cartera vencida en el año actual/ recaudación del impuesto predial en cartera vencida en el año anterior)-1*100</t>
  </si>
  <si>
    <t>Este inidicador muestra las acciones para incrementar la recaudación del impuesto predial durante el ejercicio.</t>
  </si>
  <si>
    <t xml:space="preserve">Impuesto predial </t>
  </si>
  <si>
    <t>A1. Coordinación entre dependencias municipales para una mejor generación de ingresos de libre disposición (Comunicación Social, Catastro y Tesoreria).</t>
  </si>
  <si>
    <t>Campaña de recaudación de impuesto predial.</t>
  </si>
  <si>
    <t>Campaña de recaudación=(Campaña de recaudación de impuesto predial realizada/ Campaña de recaudación de impuesto predial programada)*100</t>
  </si>
  <si>
    <t>Este indicador muestra la planeación de la campaña para fomentar el pago oportuno del impuesto predial .</t>
  </si>
  <si>
    <t>Campaña para fomentar la recaudación</t>
  </si>
  <si>
    <t>A2. Difundir  y promover  la  condonación de recargos para recaudación de ingresos de libre disposición.</t>
  </si>
  <si>
    <t>Difusión de campaña de pago de impuesto predial</t>
  </si>
  <si>
    <t>Acciones de difusión=( Acciones de difusión realizadas/Acciones de difusión programadas)*100</t>
  </si>
  <si>
    <t>Este indicador muestra las acciones de difusión realizadas en favor de una mayor recaudación del impuesto predrial.</t>
  </si>
  <si>
    <t>Acciones de difusión</t>
  </si>
  <si>
    <t>E0007</t>
  </si>
  <si>
    <t>ACTUALIZACIÓN Y MODERNIZACIÓN CATASTRAL</t>
  </si>
  <si>
    <t>1.8.1</t>
  </si>
  <si>
    <t>CATASTRO Y PREDIAL</t>
  </si>
  <si>
    <t>Contribuir en el incremento de la recaudación del impuesto predial de mandera justa y equitativa a través de la actualización de las caracteristicas  legales, fisicas y fiscales de los predios y/o inmuebles ubicados en le municipio.</t>
  </si>
  <si>
    <t>Incremento de la recaudación del Impuesto Predial.</t>
  </si>
  <si>
    <t>(Total de Impuesto Recaudado en el año actual/ Total de Impuesto Recaudado en el año anterior) -1*100</t>
  </si>
  <si>
    <t>ESTE INDICADOR MUESTRA LA CANTIDAD DEL IMPUESTO RECAUDADO, PARA VER LA VARIACION EL PORCENTAJE DE CUMPLIMIENTO DE LOS CONTRIBUYENTES.</t>
  </si>
  <si>
    <t>Los Contribuyentes del municipio cumplen permanentemente con su pago de Impuesto Predial.</t>
  </si>
  <si>
    <t xml:space="preserve">Cuentas de contribuyentes de pago predial </t>
  </si>
  <si>
    <t>(Cuentas de contribuyentes de pago predial pagadas en el año actual/ Cuentas  de contribuyentes de pago predial pagadas en el año anterior)-1*100</t>
  </si>
  <si>
    <t>ESTE INDICADOR MUESTRA LA CANTIDAD DE CUENTAS PREDIALES PAGADAS POR LOS CONTRIBUYENTES OBLIGADOS.</t>
  </si>
  <si>
    <t>Cuentas predial</t>
  </si>
  <si>
    <t xml:space="preserve">   Sistema catastral en la Duplicidad de Cuentas y Contribuyentes depurada.</t>
  </si>
  <si>
    <t>Numero de cuentas canceladas</t>
  </si>
  <si>
    <t>COMPONETE</t>
  </si>
  <si>
    <t>(Cuentas Canceladas por duplicidad en el año actual/Cuentas canceladas por duplicidad el año anterior)-1*100</t>
  </si>
  <si>
    <t>ESTE INDICADOR MUESTRA LA CANTIDAD DE CUENTAS DUPLICADAS QUE FUERON CANCELADAS</t>
  </si>
  <si>
    <t>Cuentas predial canceladas</t>
  </si>
  <si>
    <t>ACTIVIDADES</t>
  </si>
  <si>
    <t xml:space="preserve"> Creación Respaldada de Cuentas.</t>
  </si>
  <si>
    <t>Notas de Cuentas.</t>
  </si>
  <si>
    <t xml:space="preserve">ACTIVADES </t>
  </si>
  <si>
    <t>(Cuentas Aperturadas en el año actual/Cuentas Aperturadas en el año anterior)-1*100</t>
  </si>
  <si>
    <t>ESTE INDICADOR MUESTRA LA CANTDIDAD DE CUENTAS APERTURADAS CON REQUICITOS CUBIERTOS.</t>
  </si>
  <si>
    <t>Apertura de nuevas cuentas predial</t>
  </si>
  <si>
    <t xml:space="preserve">Padrón catastral actualizado. </t>
  </si>
  <si>
    <t>( padrón catastral actualizado en el año actual/padrón catastral actualizado en el año anterior)-1*100</t>
  </si>
  <si>
    <t>ESTE INDICADOR MUESRA EL ESTATUS EN LA ACTUALIZACIÓN EL PADRÓN CATASTRAL.</t>
  </si>
  <si>
    <t>Padrón Catastral</t>
  </si>
  <si>
    <t xml:space="preserve"> Realización de Avalúos en campo.</t>
  </si>
  <si>
    <t>Numero de Avalúos en campo.</t>
  </si>
  <si>
    <t>(Avalúos realizados/Avalúos programados)*100</t>
  </si>
  <si>
    <t>ESTE INDICADOR MUESTRA LA CANTIDAD DE AVALUOS FISCALES REALIZADOS</t>
  </si>
  <si>
    <t>Avaluos de Campo</t>
  </si>
  <si>
    <t xml:space="preserve"> Implementación de programa de reducción de errores en levantamientos de regularización de predios.</t>
  </si>
  <si>
    <t xml:space="preserve"> Programa de reducción de errores</t>
  </si>
  <si>
    <t>(programa ejecutado/programa gestionado)*100</t>
  </si>
  <si>
    <t>ESTE INDICADOR MUESTRA EL AVANCE EN EL LEVANTAMIENTO DE REGULARIZACIONES DE PREDIOS PARA LA REUDCCIÓN DE ERRORES.</t>
  </si>
  <si>
    <t>Programa reduccion de errores en sistema catastral</t>
  </si>
  <si>
    <t>Los valores fiscales de predios actualizados en Cartografia.</t>
  </si>
  <si>
    <t>Numero de actualización de valroes fiscales y carateristicas de predios.</t>
  </si>
  <si>
    <t>(Actualización de Valores y caracteristicas en Predios  en el año actual/Actualización de Valores y caracteristicas en Predios en el año anterior)-1*100</t>
  </si>
  <si>
    <t>ESTE INIDCADOR MUESTRA LAS ACCIONES DE GESTIÓN PARA LA CORRECCIONEN VALORES CATASTRALES</t>
  </si>
  <si>
    <t>Actualización de valores catastrales</t>
  </si>
  <si>
    <t xml:space="preserve"> Gestión para solución de problemas en el Sistema de Gestión Catastral.</t>
  </si>
  <si>
    <t>Convenio de colaboración</t>
  </si>
  <si>
    <t>(Convenio de colaboración firmado/ Convenio de colaboración programado*100</t>
  </si>
  <si>
    <t>ESTE INDICADOR INIDICA LA CATIDAD DE CONVENIOS FIRMADOS CON EL INEGI PARA LA COLABORACIÓN CON EL MUNICIPIO.</t>
  </si>
  <si>
    <t>Convenio de Colaboración INEGI</t>
  </si>
  <si>
    <t xml:space="preserve"> Coordinación con INEGI para solución de problemas en el Sistema de Gestión Catastral.</t>
  </si>
  <si>
    <t>Acciones de coordinación</t>
  </si>
  <si>
    <t>(acciones de coordinación realizadas/acciones de coordinación programadas)*100</t>
  </si>
  <si>
    <t>ESTE INDICADOR INDICA LA CANTIDAD DE ASESORIAS Y/O COORDINACION ENTRE INEGI Y LA DEPENDENCIA DE CATASTRO Y PREDIAL</t>
  </si>
  <si>
    <t>G</t>
  </si>
  <si>
    <t>G0001</t>
  </si>
  <si>
    <t>FISCALIZACION Y COMERCIO</t>
  </si>
  <si>
    <t>FISCALIZACIÓN DE ALCOHOLES Y COMERCIO</t>
  </si>
  <si>
    <t xml:space="preserve"> Contribuir a la organizacion de la zona comercial de Municipio de Uriangato, Gto.mediante la aplicación del reglamento de comercio para el beneficio de la ciudadania, atraves de ordenamiento de los espacios comerciales.</t>
  </si>
  <si>
    <t xml:space="preserve">Comerciantes Sancionados </t>
  </si>
  <si>
    <t>Comerciantes sancionados=(Comerciantes sancionados por infringuir el reglamento en el 2025/Comerciantes sancionados por infringuir el reglamento en el 2025)-1*100</t>
  </si>
  <si>
    <t>Este indicador muestra las disminucion en las saciones a los comerciantes  por infringuir el reglamento municipal en materia de comercio</t>
  </si>
  <si>
    <t>Sanciones por incumplimiento</t>
  </si>
  <si>
    <t xml:space="preserve"> La población del Municipio de Uriangato se beneficia con padrones comerciales actualizados.</t>
  </si>
  <si>
    <t>Padron actualizado de contribuyentes</t>
  </si>
  <si>
    <t>Padron Actualizado=(Comerciantes regularizados en el 2025/Comerciantes regularizados en el 2022)-1*100</t>
  </si>
  <si>
    <t>Este indicador mide la variacion en los comerciantes registrados y  la actualiziación  del padron, para una mejor racaudación y ordenamiento de la zona comercial</t>
  </si>
  <si>
    <t>Padron comerciantes</t>
  </si>
  <si>
    <t>Ordemaniento en la asignacion de los espacios comerciales implementada.</t>
  </si>
  <si>
    <t>Comerciantes regularizados en la asignación de espacios</t>
  </si>
  <si>
    <t>Comerciantes regularizados en asignacion de espacios=(Comerciantes regularizados en la asignación de espacios en el 2024/Comerciantes regularizados en la asignación de espacioS en el 2025)-1*100</t>
  </si>
  <si>
    <t>Este indicador mide la variación en la asignación y ordenamiento de espacios comerciales para un mejor ordenamiento de la zona comercial.</t>
  </si>
  <si>
    <t xml:space="preserve">Comerciantes regularizados </t>
  </si>
  <si>
    <t xml:space="preserve"> Coordinación para la  verificación de espacios y secciones comercilaes del municipio.</t>
  </si>
  <si>
    <t>Acciones de coordinacion=(Coordinación para verifiacion espacios comerciales ordenados realizadas/Coordinación para veficación de espacios comerciales programadas)*100</t>
  </si>
  <si>
    <t>Este indicador mide las acciones de coordinacion entre las areas involucradas para la verificación de espacios comercilaes para un mejor ordenamiento de la zona comercial</t>
  </si>
  <si>
    <t>Verificación de espacios</t>
  </si>
  <si>
    <t>Reglamento del comercio, alcoholes y serivicios para el municipio de uriangato Gto.difundido.</t>
  </si>
  <si>
    <t>Acciones de difusión= (Acciones de difusión realizadas/Acciones de difusión programadas)*100</t>
  </si>
  <si>
    <t>Este indicador mide las acciones realizadas para la difusión de los reglamentos municipales para conocimiento y apliación de los mismos por parte de los comerciantes del municipio.</t>
  </si>
  <si>
    <t xml:space="preserve">Coordinación para la programacion de acciones  de difusión del reglamento del comercio. Alcoholes y servicos para el municipio hacia la población </t>
  </si>
  <si>
    <t>Coordinacion con instituciones= (acciones de coordinación realizadas/acciones de coordinación programadas)*100</t>
  </si>
  <si>
    <t>Este indicador muestra las aaciones de coordinacion para la difusión del reglamento de comercio para el municipio de uriangato.</t>
  </si>
  <si>
    <t>Difusión de reglamento</t>
  </si>
  <si>
    <t>Coordinación para la  Programación de acciones de supervisión y asesoría periódica del departamento de fiscalización sobre la reglamentación del comercio, alcoholes y servicios municipal.</t>
  </si>
  <si>
    <t>Campañas de supervición</t>
  </si>
  <si>
    <t>Total de campañas de supervicion = (Total de campañas de supervision del reglamente realizadas/ Total de campañas de supervision de reglamento programadas)*100</t>
  </si>
  <si>
    <t>Este indicador muestra las aaciones de coordinacion para implementación de campañas de supervición para el cumplimiento de de la reglamentación del comercicio municipal.</t>
  </si>
  <si>
    <t>O0001</t>
  </si>
  <si>
    <t>VIGILAR EL CUMPLIMIENTO DE LA NORMATIVIDAD</t>
  </si>
  <si>
    <t>CONTRALORIA</t>
  </si>
  <si>
    <t>Fin. Contribuir a vigilar el manejo de los recursos públicos, para prevenir, corregir, investigar y en su caso sancionar actos u omisiones que puedan constituir responsabilidades administrativas</t>
  </si>
  <si>
    <t>Observaciones subsanadas</t>
  </si>
  <si>
    <t>Esta variable muestra la diferencia en las observaciones subsanadas de diferentes ejercicios fiscales de cada dependencia municipal.</t>
  </si>
  <si>
    <t>Observaciones</t>
  </si>
  <si>
    <t>Observaciones emitidas por la ASEG</t>
  </si>
  <si>
    <t>Esta variable muestra la diferencia de las Observaciones emitidas por la ASEG en dos ejercicios fiscales distintos.</t>
  </si>
  <si>
    <t>C1. Revisiones financieras a dependencias centralizadas y organismos descentralizados realizadas</t>
  </si>
  <si>
    <t>Revisiones Financieras Realizadas</t>
  </si>
  <si>
    <t>Este indicador muestra la diferencia en porcentaje de las revisiones financieras llevadas acabo en distintos ejercicios fiscales</t>
  </si>
  <si>
    <t>Revisiones</t>
  </si>
  <si>
    <t>Informes de Revisiones Financieras</t>
  </si>
  <si>
    <t>(Total de informes de revisiones financieras realizadas / Total de informes de revisiones financieras programados)*100</t>
  </si>
  <si>
    <t>Este indicador muestra el procentaje de variación en el total de informes financieros del ejercicio fiscal anterior con el actual.</t>
  </si>
  <si>
    <t>informes</t>
  </si>
  <si>
    <t>A2. Coordinación con las autoridades municipales para proporcionar información sujeta a revisión.</t>
  </si>
  <si>
    <t>Acciones de Coordinación</t>
  </si>
  <si>
    <t>(Total de acciones de coordinacion realizadas/Total de acciones de coordinacion programados)*100</t>
  </si>
  <si>
    <t>Esta variable muestra las acciones de coordinación llevadas acabo en distintos años entre la Contraloría y las dependencias a revisar.</t>
  </si>
  <si>
    <t>C2. Revisión al cumplimiento de la Ley de Obra Pública realizado.</t>
  </si>
  <si>
    <t>Revisiones a la Obra Pública</t>
  </si>
  <si>
    <t>(Total de revisiones a la obra publica realizado/Total de revisiones a la obra publica programado)*100</t>
  </si>
  <si>
    <t>Este indicador muestra la diferencia en porcentaje de las revisiones de Obra Pública llevadas acabo en diferentes ejercicios.</t>
  </si>
  <si>
    <t>Material didáctico</t>
  </si>
  <si>
    <t>Esta variable muestra las acciones de coordinación llevadas acabo en distintos años entre el supervisor de obra de la Contraloría y la dependencia de Obras Públicas.</t>
  </si>
  <si>
    <t>Esta variable muestra las acciones de coordinación llevadas acabo en distintos años entre el supervisor de obra de la Contraloría y el comité de adquisiciones del municipio.</t>
  </si>
  <si>
    <t>Procedimientos Administrativos</t>
  </si>
  <si>
    <t>Esta variable muestra la diferencia entre los procedimientos administrativos iniciados en el año 2023 contra el año en curso.</t>
  </si>
  <si>
    <t>Procedimientos administrativos</t>
  </si>
  <si>
    <t>A1. Coordinación con autoridades municipales para recabar los elementos de pruebas sufcicientes para acreditar la presunta falta administrativa</t>
  </si>
  <si>
    <t>Esta variable muestra las acciones de coordinación llevadas acabo en distintos años entre la Contraloría y las dependencias a investigar.</t>
  </si>
  <si>
    <t>A2. Investigación de presuntas faltas administrativas cometidas por parte de los servidores y ex servidores públicos.</t>
  </si>
  <si>
    <t>Carpetas de Investigación</t>
  </si>
  <si>
    <t>(Total Carpetas de investigación iniciadas/Total de carpetas de investigacion programadas)*100</t>
  </si>
  <si>
    <t>Este indicador nos muestra las carpetas de investigacion iniciadas por la Contraloría.</t>
  </si>
  <si>
    <t>Carpetas de investigación</t>
  </si>
  <si>
    <t>M0002</t>
  </si>
  <si>
    <t>EFICIENTAR LOS PROCESOS DE LA ADMINISTRACIÓN</t>
  </si>
  <si>
    <t>SERVICIOS ADMINISTRATIVOS</t>
  </si>
  <si>
    <t>Encuesta de satisfación ciudadana</t>
  </si>
  <si>
    <t>((RESULTADOS DE ENCUESTAS DEL AÑO ACTUAL/ RESULTADOS DE ENCUESTAS DEL AÑO PASADO) -1)*100</t>
  </si>
  <si>
    <t>ESTE INDICADOR MUESTRA EL NIVEL DE SATISFACCION CIUDADANA, PARA VER LA VARIACION DEL PORCENTAJE CON RESPECTO DEL AÑO ANTERIOR.</t>
  </si>
  <si>
    <t>ENCUESTA</t>
  </si>
  <si>
    <t xml:space="preserve">Proposito.- Las dependecias centralizadas de la administración municipal son actualizadas en los procesos administrativos internos. </t>
  </si>
  <si>
    <t>Reporte de acciones de procesos administrativos de las dependencias municipales</t>
  </si>
  <si>
    <t>((TOTAL DE ACCIONES DE PROCESOS ADMINISTRATIVOS EN EL AÑO ACTUAL/ TOTAL DE ACCIONES DE PROCESOS ADMINISTRATIVOS DEL AÑO PASADO)-1)X100</t>
  </si>
  <si>
    <t>ESTE INDICADOR MUESTRA EL TOTAL DE ACCIONES DE PROCESOS ADMINISTRATIVOS, PARA VER LA VARIACION DEL PORCENTAJE CON RESPECTO DEL AÑO ANTERIOR.</t>
  </si>
  <si>
    <t>REPORTE</t>
  </si>
  <si>
    <t xml:space="preserve">C1.- Los recursos materiales para la funcion de la administración pública son controlados. </t>
  </si>
  <si>
    <t>Reporte mensual de recursos materiales</t>
  </si>
  <si>
    <t>((TOTAL DE ACCIONES DE COORDINACION EN EL AÑO ACTUAL/ TOTAL DE ACCIONES DE COORDINACION DEL AÑO ANTERIOR)-1)X100</t>
  </si>
  <si>
    <t>ESTE INDICADOR MUESTRA EL TOTAL DE ACCIONES DE COORDINACION, PARA VER LA VARIACION DEL PORCENTAJE CON RESPECTO DEL AÑO ANTERIOR.</t>
  </si>
  <si>
    <t>REQUISICIONES</t>
  </si>
  <si>
    <t xml:space="preserve">A1.- Realizar las requisiciones y solicitudes de bienes y servIcios de los recursos materiales </t>
  </si>
  <si>
    <t>Reporte de total de requisiones de materiales</t>
  </si>
  <si>
    <t>((TOTAL DE SOLICITUDES EN EL AÑO ACTUAL/ TOTAL DE SOLICITUDES DEL AÑO ANTERIOR)-1)X100</t>
  </si>
  <si>
    <t>ESTE INDICADOR MUESTRA EL TOTAL DE SOLICITUDES, PARA VER LA VARIACION DEL PORCENTAJE CON RESPECTO DEL AÑO ANTERIOR.</t>
  </si>
  <si>
    <t>A2.- Actualización del inventario de bienes muebles de las dependencias centralizadas del municipio.</t>
  </si>
  <si>
    <t>Cronograma de revisión de inventario</t>
  </si>
  <si>
    <t>(INVENTARIO ACTUAL/ INVENTARIO DEL AÑO ANTERIOR)X100</t>
  </si>
  <si>
    <t>ESTE INDICADOR MUESTRA EL CUMPLIMIENTO DEL CRONOGRAMA DE REVISION DE INVENTARIO, PARA VER LA VARIACION DEL PORCENTAJE CON RESPECTO DEL AÑO ANTERIOR.</t>
  </si>
  <si>
    <t>CRONOGRAMA</t>
  </si>
  <si>
    <t>C2.- Los recursos humanos de la administración pública son administrados.</t>
  </si>
  <si>
    <t>Reporte de mensual de los recursos humanos</t>
  </si>
  <si>
    <t>((TOTAL DE REPORTES EN EL AÑO ACTUAL/ TOTAL DE REPORTES DEL AÑO ANTERIOR)-1)X100</t>
  </si>
  <si>
    <t>ESTE INDICADOR MUESTRA EL CUMPLIMIENTO DE LOS REPORTES MENSUALES DE LOS RECURSOS HUMANOS, PARA VER LA VARIACION DEL PORCENTAJE CON RESPECTO DEL AÑO ANTERIOR.</t>
  </si>
  <si>
    <t>A1.- Controlar los recursos humanos necesarios para las funciones de la administración pública del Municipio de Uriangato.</t>
  </si>
  <si>
    <t>Reporte semanal de incidencia del personal</t>
  </si>
  <si>
    <t>ESTE INDICADOR MUESTRA EL TOTAL DE REPORTES DE INCIDENCIAS DEL PERSONAL, PARA VER LA VARIACION DEL PORCENTAJE CON RESPECTO DEL AÑO ANTERIOR.</t>
  </si>
  <si>
    <t xml:space="preserve"> A2.- Coordinar las solicitudes de atención medica de los empleados de la administracón pública del Municipio de Uriangato.</t>
  </si>
  <si>
    <t>Reporte mensual de atención medica</t>
  </si>
  <si>
    <t>((TOTAL DE REPORTES MEDICOS EN EL AÑO ACTUAL/ TOTAL DE REPORTES MEDICOS DEL AÑO ANTERIOR)-1)X100</t>
  </si>
  <si>
    <t>ESTE INDICADOR MUESTRA EL TOTAL DE REPORTES MEDICOS DEL PERSONAL, PARA VER LA VARIACION DEL PORCENTAJE CON RESPECTO DEL AÑO ANTERIOR.</t>
  </si>
  <si>
    <t>L</t>
  </si>
  <si>
    <t>L0001</t>
  </si>
  <si>
    <t>JUSTICIA CONFIABLE EN MATERIA ADMINISTRATIVA</t>
  </si>
  <si>
    <t xml:space="preserve">     Contribuir con la ciudadania Uriangatense mediante la impartición de justicia administrativa Municipal. </t>
  </si>
  <si>
    <t xml:space="preserve"> Porcentaje de acciones realizadas por el Juzgado Administrativo Municipal</t>
  </si>
  <si>
    <t>(Total de acciones del Juzgado en el año /Total de acciones año previo)*100</t>
  </si>
  <si>
    <t>ESTE INDICADOR MUESTRA EL TOTAL DE LOS EXPEDIENTES CONCLUIDOS Y ACCIONES DE DIFUSIÓN DEL JUZGADO ADMINISTRATIVO.</t>
  </si>
  <si>
    <t>Acciones del juzgado administrativo</t>
  </si>
  <si>
    <t xml:space="preserve">Los ciudadanos del Municipio impugnan el acto o resolución emitido por la autoridad que vulneró sus derechos con el fin de que se imparta justicia administrativa. </t>
  </si>
  <si>
    <t>Porcentaje de expedientes de demandas administrativas presentadas/ratificaciones</t>
  </si>
  <si>
    <t xml:space="preserve">Expediente de proceso administrativo (Total de procesos administrativos concluidos en el Juzgado Administrativo en el año/Total de procesos administrativos presentados en el Juzgado Administrativo en el año)*100 </t>
  </si>
  <si>
    <t xml:space="preserve">ESTE INDICADOR MUESTRA LOS EXPEDIENTES CONCLUIDOS DE LAS DEMANDAS ADMINISTRATIVAS PRESENTADAS EN EL JUZGADO. </t>
  </si>
  <si>
    <t>Expedientes concluidos</t>
  </si>
  <si>
    <t>Justicia Administrativa Municipal impartida.</t>
  </si>
  <si>
    <t>Procedimientos Administrativos sustanciados</t>
  </si>
  <si>
    <t xml:space="preserve"> (Total de procedimientos sustanciados en el año en curso/ Total de procedimientos año anterior)*100</t>
  </si>
  <si>
    <t>ESTE INDICADOR MUESTRA EL TOTAL DE EXPEDIENTES.</t>
  </si>
  <si>
    <t xml:space="preserve">Expedientes </t>
  </si>
  <si>
    <t xml:space="preserve">Difusión a través de diversos mecanismos y medios de comunicación en el  Municipio. </t>
  </si>
  <si>
    <t xml:space="preserve">Acciones de difusión </t>
  </si>
  <si>
    <t>(Acciones de difusión realizadas/ Acciones de difusión programadas)*100</t>
  </si>
  <si>
    <t>ESTE INDICADOR MUESTRA EL TOTAL DE ACCIONES DE DIFUSIÓN REALIZADAS POR EL JUZGADO ADMINISTRATIVO PARA PROMOVER LAS ACTIVIDADES DEL MISMO.</t>
  </si>
  <si>
    <t>Difusión</t>
  </si>
  <si>
    <t>E0010</t>
  </si>
  <si>
    <t>ASESORIA JURIDICA A LOS ACTOS Y ACUERDOS DE AYTO</t>
  </si>
  <si>
    <t>DIRECCION JURIDICA</t>
  </si>
  <si>
    <t xml:space="preserve">    Contribuir con eficiencia en el actuar público del municipio, mediante actos de autoridad apegados a derecho.</t>
  </si>
  <si>
    <t xml:space="preserve"> Porcentaje de demandas en contra de los servidores públicos</t>
  </si>
  <si>
    <t>(Total de demandas en contra del muncipio realizadas  /Total de demandas encontra del municipio programadas)*100</t>
  </si>
  <si>
    <t>ESTE INDICADOR MUESTRA EL TOTAL DE DEMANDAS EN CONTRA DEL MUNICIPIO.</t>
  </si>
  <si>
    <t>Los funcionarios públicos tienen el conocimiento legal.</t>
  </si>
  <si>
    <t>Porcentaje de demandas en contra de los servidores públicos</t>
  </si>
  <si>
    <t>Expedientes</t>
  </si>
  <si>
    <t>Entender el marco juridico asesorado.</t>
  </si>
  <si>
    <t>Porcentaje de asesorias</t>
  </si>
  <si>
    <t>ESTE INDICADOR MUESTRA EL TOTAL DE USUARIOS ATENDIDOS EN EL DEPARTAMENTO DE JURIDICO.</t>
  </si>
  <si>
    <t>Bitacoras de control</t>
  </si>
  <si>
    <t>Asesorías que solicitan las dependencias para dar contestacion a los requerimientos.</t>
  </si>
  <si>
    <t>Porcentaje de peticiones para elaboración de tramites jurídicos</t>
  </si>
  <si>
    <t>(Oficios de peticiones por las dependencias realizados/ Oficios de solicitud por las dependencias programados)*100</t>
  </si>
  <si>
    <t>ESTE INDICADOR MUESTRA EL TOTAL DE OFICIOS DE SOLICTUD POR LAS DEPENDENCIAS.</t>
  </si>
  <si>
    <t>Oficios</t>
  </si>
  <si>
    <t xml:space="preserve">Atencion de los servidores públicos para contestar en tiempo y forma las demandas entradas y salientes. </t>
  </si>
  <si>
    <t>Porcentaje de contestaciones a los requerimientos.</t>
  </si>
  <si>
    <t>(Oficios de los requerimientos  realizados/ Oficios de los requerimientos programados)*100</t>
  </si>
  <si>
    <t xml:space="preserve">COMPONENTE </t>
  </si>
  <si>
    <t xml:space="preserve"> Los servidores publicos utilizan procedimientos  jurídicos adecuados.</t>
  </si>
  <si>
    <t>(Oficios de peteciones para elaboración de tramites jurídicos realizados/ Oficios peteciones para elaboración de tramites programados)*100</t>
  </si>
  <si>
    <t>ESTE INDICADOR MUESTRA EL TOTAL DE PETICIONES JURIDICAS.</t>
  </si>
  <si>
    <t xml:space="preserve"> Suficiente mecanismo de coordinación dentro del departamento.</t>
  </si>
  <si>
    <t>Porcentaje de peteciones para elaboración de tramites jurídicos (acuerdos)</t>
  </si>
  <si>
    <t>(Oficios de peteciones para elaboración de acuerdos realizados/ Oficios de peteciones para elaboración de acuerdos programados)*100</t>
  </si>
  <si>
    <t>ESTE INDICADOR MUESTRA EL TOTAL DE OFICIOS DE SOLICTUD DE ACUERDOS.</t>
  </si>
  <si>
    <t>Eficiencia en la administración pública.</t>
  </si>
  <si>
    <t>Porcentaje de tramites juridicos (convenios y/ contratos)</t>
  </si>
  <si>
    <t>(Oficios de peteciones para elaboración de convenios y/o contratos realizados/ Oficios de peteciones para elaboración de convenios y/o contratos programados)*100</t>
  </si>
  <si>
    <t>ESTE INDICADOR MUESTRA EL TOTAL DE OFICIOS DE SOLICTUD DE CONVENIO Y/O CONTRATO POR LAS DEPENDENCIAS.</t>
  </si>
  <si>
    <t>CONVENIO</t>
  </si>
  <si>
    <t>S</t>
  </si>
  <si>
    <t>S0008</t>
  </si>
  <si>
    <t>VIVE MEJOR CON IMPULSO (cuartos)</t>
  </si>
  <si>
    <t>2.2.5</t>
  </si>
  <si>
    <t>DESARROLLO SOCIAL</t>
  </si>
  <si>
    <t>Contribuir al mejoramiento de la calidad de vida de las familias Uriangatenses beneficiando a la ciudadanía  que habita en Zonas Prioritarias a través de la implementación de Programas Sociales.</t>
  </si>
  <si>
    <t>Tasa de variación en el índice de rezago social</t>
  </si>
  <si>
    <t xml:space="preserve">Índice de rezago social en el municipio </t>
  </si>
  <si>
    <t>Este indicador muestra la variación en la tasa de rezago social en vivienda urbana y rural en el Municipio</t>
  </si>
  <si>
    <t>Índice de rezago</t>
  </si>
  <si>
    <t>La población del Municipio con Alta vulnerabilidad que habitan en Zona de Atención Prioritaria de Uriangato disminuyen sus carencias en Infraestructura de sus viviendas.</t>
  </si>
  <si>
    <t>Tasa de variación de beneficiarios.</t>
  </si>
  <si>
    <t>(Total de beneficiarios con apoyos de vivienda en el año actual/Total de beneficiarios con apoyos de vivienda en el año anterior)-1*100</t>
  </si>
  <si>
    <t>Este indicador muestra la tasa de variación en la población con carencia de vivienda en zona de atención prioritaria en el Municipio</t>
  </si>
  <si>
    <t>Beneficiarios</t>
  </si>
  <si>
    <t>Viviendas con hacinamiento apoyadas</t>
  </si>
  <si>
    <t>Tasa de variación en viviendas beneficiadas</t>
  </si>
  <si>
    <t>(Total de viviendas beneficiadas en el año actual/Total de viviendas beneficiadas en el año anterior)-1*100</t>
  </si>
  <si>
    <t>Este indicador muestra la tasa de variacion de viviendas en zona prioritaria en el Municipio mejoradas.</t>
  </si>
  <si>
    <t>Viviendas mejoradas</t>
  </si>
  <si>
    <t>Gestión de programas de apoyo a la vivienda.</t>
  </si>
  <si>
    <t>Convenio Autorizado</t>
  </si>
  <si>
    <t>( Convenio aprobado y firmado/Convenio programado para autorización)*100</t>
  </si>
  <si>
    <t>Este indicador muestra la colaboración entre las partes involucradas para llevar acabo el programa de mejora en vivienda en el Municipio.</t>
  </si>
  <si>
    <t>Convenio</t>
  </si>
  <si>
    <t xml:space="preserve"> Promover la participación ciudadana para la ejecución del programa de mejoramiento de vivienda.</t>
  </si>
  <si>
    <t>Promoción de la participación ciudadana.</t>
  </si>
  <si>
    <t>(Total de acciones de difusión del programa entre la población con carencias de mejora de vivienda en zona prioritaria realizadas/Total de acciones de difusión del programa entre la población con carencias de mejora de vivienda en zona prioritaria programas)*100</t>
  </si>
  <si>
    <t>Este indicador muestra las acciones de difusión para la aparticipación ciudadana para la obtención de un apoyo de mejoramiento de vivienda</t>
  </si>
  <si>
    <t>Promover la participación</t>
  </si>
  <si>
    <t>viviendas adecuadas en su estructura mejorada</t>
  </si>
  <si>
    <t>Viviendas apoyadas</t>
  </si>
  <si>
    <t>(total de viviendas mejoradas en su estructura/total de viviendas para mejora en su estructura)*100</t>
  </si>
  <si>
    <t>Este indicador muestra la tasa de variación de viviendas mejoradas en su estructura.</t>
  </si>
  <si>
    <t>Planeación y mejora de la vivienda</t>
  </si>
  <si>
    <t>Este indicador muestra la colaboración entre las partes involucradas para llevar a cabo el programa de mejora de vivienda en el Municipio.</t>
  </si>
  <si>
    <t>S0018</t>
  </si>
  <si>
    <t xml:space="preserve"> FORTALECIMIENTO DE UN PAQUETE TECNOLOGICO FERTILIZANTE </t>
  </si>
  <si>
    <t>DESARROLLO RURAL</t>
  </si>
  <si>
    <t xml:space="preserve">Contribuir a la sustentabilidad del sector agricola del municipio  mediante el incremento de las acciones a favor de la producción. </t>
  </si>
  <si>
    <t>Hectas sembradas</t>
  </si>
  <si>
    <t>(Total de Hectareas sembras en el año/Total de Hectareas sembradas en el año anterior)-1*100</t>
  </si>
  <si>
    <t>ESTE INDICADOR MUESTRA EL AVANCE EN LA RENTATIBLIDAD DEL SECTOR AGRICOLA DEL MUNICIPIO AL INCREMANTAR LAS HECTAREAS SEMBRADAS EN EL MUNICIPIO.</t>
  </si>
  <si>
    <t>Hectares</t>
  </si>
  <si>
    <t>3.2.1</t>
  </si>
  <si>
    <t xml:space="preserve"> Los productores agricolas del municpio de uriangato son benificiados con el aumentos de cultivos agricolas.</t>
  </si>
  <si>
    <t>Productores Beneficiados</t>
  </si>
  <si>
    <t>(Total de productores benefiados en el 2025/ Total de productores benefiados en el 2024)-1*100</t>
  </si>
  <si>
    <t xml:space="preserve">ESTE INDICADOR MUESTRALOS PRODUCTORES BENEFICIADOS CON LAS ACCIONES A FAVOR DEL SECTOR AGRICOLA </t>
  </si>
  <si>
    <t xml:space="preserve"> Programa de apoyo de semillas y  fertilizante a pequeños productores al campo implemntados</t>
  </si>
  <si>
    <t xml:space="preserve"> Programa de apoyo de semillas y  fertilizante a pequeños productores al campo.</t>
  </si>
  <si>
    <t xml:space="preserve">(Total de convenios  ejecutados/Total de  convenios programados para ejecucion)*100 </t>
  </si>
  <si>
    <t>ESTE INIDICADOR MUESTRA EL AVANCE EN LA IMPLEMENTACIÓN DE PROGRAMAS EN APOYO DEL CAMPO EN EL MUNICIPIO.</t>
  </si>
  <si>
    <t>Programas</t>
  </si>
  <si>
    <t>Realización de platicas a productores sobre rotación de cultivos y conservación de suelos.</t>
  </si>
  <si>
    <t>Productores capacitados</t>
  </si>
  <si>
    <t>(Total de productores capacitados /Total de productores programados para capacitación)*100</t>
  </si>
  <si>
    <t>ESTE INIDICADOR MUESTRA EL AVANCE EN LAS ACCIONES PARA LA CAPACITACIÓN A LOS PRODUCTORES DEL MUNICIPIO PARA MEJORAR LA PRODUCCION EN EL CAMPO</t>
  </si>
  <si>
    <t>Productores Capacitados</t>
  </si>
  <si>
    <t xml:space="preserve"> Acciones para el control de incidencias de plagas y enfermedades en los cultivos</t>
  </si>
  <si>
    <t>Control de incidencias de plagas y enfermedades en los cultivos</t>
  </si>
  <si>
    <t>(Control de inicidencias de plagas y enfermedades en los cultivos realizados/Control de incidencia de plagas y enfermedades en los cultivos programadas)*100</t>
  </si>
  <si>
    <t>ESTE INDICADOR MUESTRA LAS ACCIONES REALIZADAS PARA LA PREPARACION Y CUIDADO DE LAS TIERRAS Y CULTIVOS CON LOS BENEFICIOS DEL PROGRAMA</t>
  </si>
  <si>
    <t>Control de incidencias de plagas</t>
  </si>
  <si>
    <t>E0016</t>
  </si>
  <si>
    <t>PROMOVER DESARROLLO ECONÓMICO</t>
  </si>
  <si>
    <t>DIRECCION DE DESARROLLO ECONOMICO</t>
  </si>
  <si>
    <t>Contribuir al crecimiento del sector economico empresarial del municipio de Uriangato mediante la implementación de estratégias comerciales en las MiPyMes</t>
  </si>
  <si>
    <t>Satisfacción ciudadana con los programas del sector empresarial.</t>
  </si>
  <si>
    <t xml:space="preserve">Encuesta de satisfacción del participante (datos del participante; nombre y correo electrónico). Bajo resguardo de desarrollo economico del municipio de Uriangato. </t>
  </si>
  <si>
    <t>Encuestas de satisfacción</t>
  </si>
  <si>
    <t>Vanesa.2024</t>
  </si>
  <si>
    <t>Realizar convocatoria del programa y expedientes de beneficiarios.</t>
  </si>
  <si>
    <t xml:space="preserve"> Número de expedientes</t>
  </si>
  <si>
    <t xml:space="preserve"> Número de expedientes=(  Número de expedientes realizados/ Número de expedientes solicitados)*100</t>
  </si>
  <si>
    <t xml:space="preserve">Expedientes de los solicitantes. Bajo resguardo de desarrollo economico del municipio de Uriangato </t>
  </si>
  <si>
    <t>Programas de financiamiento para los empresarios formales  vinculados.</t>
  </si>
  <si>
    <t>Empresas viculadas</t>
  </si>
  <si>
    <t>Empresas vinculadas</t>
  </si>
  <si>
    <t>Difundir los programas de financiamiento gubernamentales para el sector empresarial formal.</t>
  </si>
  <si>
    <t>Compañas difusión</t>
  </si>
  <si>
    <t>Compañas difusión=(Compañas  de difusión realizado/Campañas  de difusión programadas)*100</t>
  </si>
  <si>
    <t>Factura de proveedor de los servicios en medios de difusión local.  Bajo el resguardo de Desarrollo Económico.</t>
  </si>
  <si>
    <t>Campañas</t>
  </si>
  <si>
    <t>Vincular al sector empresarial formal con programas de financimiento gubernamental.</t>
  </si>
  <si>
    <t xml:space="preserve">Reporte de las empresas atendidas. (Caratula de la solicitud y copia del INE). Bajo el resguardo de Desarrollo Económico. </t>
  </si>
  <si>
    <t>COMPONENTE 3</t>
  </si>
  <si>
    <t>Programa de fomento al emprendimiento de los micronegocios implementado.</t>
  </si>
  <si>
    <t>Número de personas beneficiadas</t>
  </si>
  <si>
    <t>Numero de personas beneficiadas=(numero de personas partipantes / numero de personas programadas)*100</t>
  </si>
  <si>
    <t>Lista de beneficiarios de programa de emprendimiento. Bajo el resguardo de Desarrollo Económico.</t>
  </si>
  <si>
    <t>Listado de beneficiarios</t>
  </si>
  <si>
    <t xml:space="preserve"> Realizar capacitaciones para el emprendimiento de los micronegocios.</t>
  </si>
  <si>
    <t>Programa de capacitación</t>
  </si>
  <si>
    <t>Programa de capacitacion = (programa de capacitacion ejecutado / programa de capacitacion proyectado)*100</t>
  </si>
  <si>
    <t>Programa de capacitación (fechas programadas, temas, instructor). Bajo resguardo de Desarrollo Económico.</t>
  </si>
  <si>
    <t xml:space="preserve">Promover eventos comerciales para emprendedores de micronegocios. </t>
  </si>
  <si>
    <t>Eventos de emprendimiento</t>
  </si>
  <si>
    <t>Eventos de emprendimiento = (Eventos de empredimiento realizados / Eventos de emprendimiento programados)*100</t>
  </si>
  <si>
    <t>Lista de participantes a los eventos comerciales de emprendimiento (Nombre del participante, Nombre comercial, teléfono y firma). Bajo el resguardo de Desarrollo Económico.</t>
  </si>
  <si>
    <t>Eventos comerciales</t>
  </si>
  <si>
    <t>Acciones de vinculación</t>
  </si>
  <si>
    <t>Acciones de gestion</t>
  </si>
  <si>
    <t>Acciones de Gestión</t>
  </si>
  <si>
    <t>E0019</t>
  </si>
  <si>
    <t>DESARROLLO URBANO ORDENADO</t>
  </si>
  <si>
    <t>DIRECCION DE DESARROLLO URBANO</t>
  </si>
  <si>
    <t>Constribuir al abatimiento del rezago habitacional en el Municipio de Uriangato, mediante los Programas de Urbanización Progresiva.</t>
  </si>
  <si>
    <t>Proyecto de regularización Urbana</t>
  </si>
  <si>
    <t>Proyecto de regulazacion urbana=(Proyecto de regularización Urbana ejecutado/ Proyecto de regularizacio urbana programado)*100</t>
  </si>
  <si>
    <t>Este indicador muestra el proyecto de regularización urbana en el municipio para el abatimiento del rezago habitación  y mejorar el de desarrollo urbano progresivo.</t>
  </si>
  <si>
    <t>Proyecto de regularización de urbanización progresiva.</t>
  </si>
  <si>
    <t xml:space="preserve"> Las personas de bajos recursos del Municipio de Uriangato acceden a los Programas de Urbanización Progresiva.</t>
  </si>
  <si>
    <t>Personas beneficiadas</t>
  </si>
  <si>
    <t>Personas beneficiadas=(Personas beneficiadas con proyecto/ Personas proyectas para ser benefiacas)*100</t>
  </si>
  <si>
    <t>Este indicador indica las personas beneficiadas con el programa de urbanización progresiva en el el municipio a traves de la adquisición de terreno y promocion de viviendas.</t>
  </si>
  <si>
    <t>Programas de apoyo para la adquisición de terrenos regulares implementados.</t>
  </si>
  <si>
    <t>Terrenos Adquiridos</t>
  </si>
  <si>
    <t>Terreno adquiridos=(Terrenos aquiridos/Terrenos programados para adquisición)*100</t>
  </si>
  <si>
    <t>Este indicador muestra las acciones de gestion y coordinación para la adquisición de un terrono para el programa de urbanización progresiva en beneficio de la población de bajos recursos del municipio.</t>
  </si>
  <si>
    <t>Terrenos</t>
  </si>
  <si>
    <t>Gestionar programas de apoyo para la adquisición de terrenos regulares.</t>
  </si>
  <si>
    <t>Acciones de gestión=(Acciones de gestion realizadas/Acciones de gestion programadas)*100</t>
  </si>
  <si>
    <t>Este indicador muestra las acciones de gestion en favor de la adquisición de un terreno para el proyecto de urbanización progresiva en el municipio.</t>
  </si>
  <si>
    <t>Coordinación entre autoridades y propietarios de terrenos para la adquisición.</t>
  </si>
  <si>
    <t>Acciones de coordinación=(Acciones de coordinación realizadas/Acciones de coordinación programadas)*100</t>
  </si>
  <si>
    <t>Este indicador muestra las acciones de coordinación entres las autoridades y los propietarios de los terrenos para la adquisición de los mismos.</t>
  </si>
  <si>
    <t>Promoción para la construcción de vivienda para las personas de bajos ingresos realizada.</t>
  </si>
  <si>
    <t>Acciones de promoción</t>
  </si>
  <si>
    <t>Acciones de promoción=(Acciones de promocion realizadas/Acciones de promoción programadas)*100</t>
  </si>
  <si>
    <t>Este inidcador muestra las acciones para la promoción en la costrucción de vivienda de las personas de bajos recursos.</t>
  </si>
  <si>
    <t>Vinculación entre autoridades, constructoras y beneficiarios para construcción de vivienda.</t>
  </si>
  <si>
    <t>Acciones de vinculación= (Acciones de viculación realizadas/Acciones de vinculación programadas)*100</t>
  </si>
  <si>
    <t>Este indicador muestra las acciones de vinculacion entre las construcctoras y beneficiarios para la construccion de las viviendas como parte del programa de desarrollo progresivo</t>
  </si>
  <si>
    <t>E0023</t>
  </si>
  <si>
    <t>DIRECCION DE MEDIO AMBIENTE Y ORDENAMIENTO TERRITORIAL</t>
  </si>
  <si>
    <t>Si</t>
  </si>
  <si>
    <t>PORCENTAJE DE PERCEPCIÓN CIUDADANA</t>
  </si>
  <si>
    <t>Fin</t>
  </si>
  <si>
    <t>(A: PORCENTAJE DE RESPUESTAS FAVORAB: RESPUESTAS TOTALESLES EN CUANTO A LA PROTECCIÓN Y PRESERVACIÓN DEL MEDIO AMB: RESPUESTAS TOTALESIENTE. / B: RESPUESTAS TOTALES) * 100</t>
  </si>
  <si>
    <t>Este indicador muestra las acciones realizadas para mejorar la calidad del medio ambinte</t>
  </si>
  <si>
    <t>PORCENTAJE</t>
  </si>
  <si>
    <t>MEDIO AMBIENTE Y ORDENAMIENTO TERRITORIAL</t>
  </si>
  <si>
    <t>Proposito</t>
  </si>
  <si>
    <t>UNIDAD</t>
  </si>
  <si>
    <t>PRESERVACIÓN DEL MEDIO AMBIENTE EN EL MUNICIPIO DE URIANGATO LOGRADO</t>
  </si>
  <si>
    <t>NUMERO DE ACCIONES CONCIENTIZACIÓN AMBIENTAL</t>
  </si>
  <si>
    <t>Componente</t>
  </si>
  <si>
    <t>Este indicar muestra las acciones para la preservación del medio ambiente en el municipio de Uriangato</t>
  </si>
  <si>
    <t>CONCIENTIZACIÓN AMBIENTAL MEDIANTE SUPERVISIONES</t>
  </si>
  <si>
    <t>NUMERO DE SUPERVISIONES EFECTUADAS</t>
  </si>
  <si>
    <t>Actividad</t>
  </si>
  <si>
    <t>( NUMERO DE SUPERVICIONES PARA LA DISMINUCIÓN DE TALA Y QUEMAS REALIZADOSB: NÚMERO DE SUPERVISIONES PARA LA DIMINUCIÓN DE TALA Y QUEMAS PROGRAMADAS) *100</t>
  </si>
  <si>
    <t>Este indicador muestra las acciones para la concientización de medio ambiente a traves de supervisicones.</t>
  </si>
  <si>
    <t>AUTORIZACIÓN DE PERMISOS DE TALAS Y PODAS</t>
  </si>
  <si>
    <t>NUMERO DE OTORGAMIENTO DE PERMISOS DE TALA</t>
  </si>
  <si>
    <t>Este indicador muestra el número de permisos otorgados para la tala</t>
  </si>
  <si>
    <t>USO DE ECOTECNIAS PARA MEJORAR LA CALIDAD DEL MEDIO AMBIENTE</t>
  </si>
  <si>
    <t>NUMERO DE BENEFICIARIOS CON ECOTECNIAS INSTALDAS</t>
  </si>
  <si>
    <t>Este indicador muestra el uso de ecotecnias para mejorar la calidad del medio ambiente implementado.</t>
  </si>
  <si>
    <t>CAPACITACIÓN SOBRE EL USO DE LA ECOTECNIA Y BENEFICIOS QUE TIENE EL MEIDO AMBIENTE EL TENER UN FOGON ECOLOGICO</t>
  </si>
  <si>
    <t>NÚMERO DE CAPACITACIONES</t>
  </si>
  <si>
    <t>Este indicador munestra las acciones para la capacitración sobre el uso de la ecotecnia y beneficios que tiene el medio ambiente para el uso de fogones ecologicos.</t>
  </si>
  <si>
    <t>ACCIONES SOBRE CUIDADO Y PRESERVACIÓN DEL MEDIO AMBIENTE</t>
  </si>
  <si>
    <t>NUMERO DE EXPEDIENTES REALIZADOS.</t>
  </si>
  <si>
    <t>(NÚMERO DE EXPEDIENTES REALIZADOS /NÚMERO DE EXPEDIENTES PROGRAMADOS PARA REALIZACIÓN)*100</t>
  </si>
  <si>
    <t>Este indicador muestra el número de expedientes creados para recepciond de solicituldes.</t>
  </si>
  <si>
    <t>E0027</t>
  </si>
  <si>
    <t xml:space="preserve"> PROGRAMA ESCUELAS DE CALIDAD </t>
  </si>
  <si>
    <t xml:space="preserve"> DIRECCION DE EDUCACION Y CIVISMO</t>
  </si>
  <si>
    <t>Contribuir a mejorar los espacios educativos a traves de una estrategia o proyecto para los niveles de preescolar hasta el nivel secundaria en el Municipio.</t>
  </si>
  <si>
    <t>Escuelas con deterioro en los servicios basicos e infraestructura en el minicipio.</t>
  </si>
  <si>
    <t>Resultados de opinión de porcentaje de satisfaccion escolar</t>
  </si>
  <si>
    <t>Este indicador muestra el porcentaje del  grado de satisfacción con referente a los apoyos y mejoras en la infraestructura y servicios basicos en el municipio.</t>
  </si>
  <si>
    <t>Satisfacción ciudadana</t>
  </si>
  <si>
    <t>Proposito. Las instalaciones de los planteles educativos del Municipio de nivel preescolar hasta nivel secundaria se benefecian de mejores servicios basicos, imagen e infraestructura.</t>
  </si>
  <si>
    <t>Escuelas Benefeciadas</t>
  </si>
  <si>
    <t>(Escuelas Beneficiadas en el 2023/ Escuelas Beneficiadas en el 2021)-1*100</t>
  </si>
  <si>
    <t>Este indicador muestra las escuelas beneficiadas en el municipio.</t>
  </si>
  <si>
    <t xml:space="preserve">Variación en escuelas beneficiadas </t>
  </si>
  <si>
    <t>Proyectos y estrategias escolares para la entrega de apoyos en las intituciones de nivel preescolar a secundaria</t>
  </si>
  <si>
    <t>Proyecto de Mejoramiento</t>
  </si>
  <si>
    <t>(Proyecto de Mejoramiento Autozidados/Proyecto de Mejoramiento Propuestos)*100</t>
  </si>
  <si>
    <t>Este indicador muestra la mejora de los proyectos y estrategias para los servicios basicos e infraestructura en el municipio.</t>
  </si>
  <si>
    <t>Variación en apoyos entregados</t>
  </si>
  <si>
    <t>Coordinación con el Departamento de Educación y Planteles Educativos en la idenficación de necesidades de los espacios educativos.</t>
  </si>
  <si>
    <t>Diagnostico de Espacios Educativos</t>
  </si>
  <si>
    <t>(Diagnosticos de Espacios Educativos Realizado/ Diagnositicos de Espacios Educativos Programados)*100</t>
  </si>
  <si>
    <t>Este indicador muestra los nuevos apoyos entregados en el municipio.</t>
  </si>
  <si>
    <t>Gestión para la inversión en nuevos apoyos</t>
  </si>
  <si>
    <t>Gestionar ante las autoridades municipales para el otorgamiento de recursos para la inversión de los espacios educativos.</t>
  </si>
  <si>
    <t>(Acciones de Gestión realizadas/Acciones de Gestión programadas)*100</t>
  </si>
  <si>
    <t>Este indicador muestra las gestiones realizadas en  el  mantenimiento de las escuelas en el municipio.</t>
  </si>
  <si>
    <t>Mantenimiento en las escuelas</t>
  </si>
  <si>
    <t>Servicios basicos  de infraestructura Urbana en las escuelas del  Municipio en las intituciones de nivel preescolar, primaria y secundaria Beneficiada</t>
  </si>
  <si>
    <t>Proyecto de Mejoremiento</t>
  </si>
  <si>
    <t>(Diagnóstico de apoyo de servicios basico e infraestructura en las escuelas realizado/Diagnóstico de apoyo de servicios basicos e infraestructura en las escuelas programado)*100</t>
  </si>
  <si>
    <t>Este indicador muestra el proyecto de apoyo de servicios basicos e infraestructura urbana en las escuelas del municipio.</t>
  </si>
  <si>
    <t>Proyecto remodelacion en las escuelas</t>
  </si>
  <si>
    <t>Diagnosito de Espacios Educativos</t>
  </si>
  <si>
    <t>(Total de apoyos realizados para su ejecución/Total de apoyos programados para su ejecución)*100</t>
  </si>
  <si>
    <t>Este indicador muestra los avances en el proyecto de apoyo de servicios basicos e infraestructura urbana en las escuelas del municipio.</t>
  </si>
  <si>
    <t>Diagnostico</t>
  </si>
  <si>
    <t>Este indicador muestra el avance en el proyecto de apoyo de servicios basicos e infraestructura urbana en las escuelas del municipio.</t>
  </si>
  <si>
    <t>E0034</t>
  </si>
  <si>
    <t>MANTENER EL ALUMBRADO EN BUEN ESTADO</t>
  </si>
  <si>
    <t xml:space="preserve">DIRECCIÓN SERVICIOS PÚBLICOS </t>
  </si>
  <si>
    <t xml:space="preserve"> Contribuir  a lograr una cobertura suficiente en el servicio de alumbrado publico en el municipio de Uriangato, Gto. mediante acciones permanentes en el servicio.</t>
  </si>
  <si>
    <t>Resultados de opinión de satisfacción ciudadana en el año actual.</t>
  </si>
  <si>
    <t>Este indicador muestra el porcentaje del  grado de satisfacción con el servicio de mejora en el alumbrado público en el municipio.</t>
  </si>
  <si>
    <t>Tasa de variación en el Ahorro de los costos del  alumbrado público.</t>
  </si>
  <si>
    <t>Este indicador muestra el ahorro en los costos del  alumbrado público del municipio.</t>
  </si>
  <si>
    <t>Variación en costo del consumo de alumbrado público</t>
  </si>
  <si>
    <t>C1. El consumo de energia eléctrica en el alumbrado público por uso de luminarias led de nueva generacion disminuido.</t>
  </si>
  <si>
    <t>Tasa de variación en el consumo de carga de energia eléctrica del alumbrado público</t>
  </si>
  <si>
    <t>( Total de carga de kw en el alumbrado público en el  año actual/ Total de carga de kw de alumbrado público en el año anterior)-1*100</t>
  </si>
  <si>
    <t>Este indicador muestra el disminución en el consumo de energía eléctrica en el alumbrado público del municipio.</t>
  </si>
  <si>
    <t>Variación en kw de luminarias colocadas</t>
  </si>
  <si>
    <t>A1. Colocación de nuevos postes y luminarias de alumbrado público. Para la mejora de la distancia interpostal y adecuado rango de iluminacion.</t>
  </si>
  <si>
    <t>Porcentaje de nuevos Postes y luminarias de alumbrado público instalados</t>
  </si>
  <si>
    <t>(Total de nuevos postes-luminarias instalados en el  municipio / Total de nuevos postes-luminarias  programados para instalación en el municipio)*100</t>
  </si>
  <si>
    <t>Este indicador muestra la colocación de postes y luminarias nuevas en el alumbrado público en el municipio.</t>
  </si>
  <si>
    <t>Gestión para la inversión en Postes nuevos</t>
  </si>
  <si>
    <t>A2.-Colocación de  luminarias de nueva generación para mejorar cobertura de alumbrado público.</t>
  </si>
  <si>
    <t>Porcentaje de Luminarias de nueva generación instalados</t>
  </si>
  <si>
    <t>(Total de luminarias de nueva generación instaladas /Total de luminarias de nueva generación programadas para instalación)*100</t>
  </si>
  <si>
    <t>Este indicador muestra  el  mantenimiento del servicio de alumbrado público en el municipio.</t>
  </si>
  <si>
    <t>Mantenimiento en luminarias</t>
  </si>
  <si>
    <t>C2.-Proyecto de cambio de luminarias elaborado.</t>
  </si>
  <si>
    <t>Porcentaje de cumplimiento en la elaboración del proyecto de cambio de luminarias</t>
  </si>
  <si>
    <t>(Proyecto de cambio de luminarios realizado/Proyecto de cambio de luminarias programados)*100</t>
  </si>
  <si>
    <t>Este indicador muestra el Proyecto de cambio de luminarios para eficientar el ahorro en el consumo de energía del alumbrado público.</t>
  </si>
  <si>
    <t>Proyecto cambio de luminarias</t>
  </si>
  <si>
    <t>A1.- Elaboración de un diagnostico de  cambio de luminarias de alumbrado publico en el municipio.</t>
  </si>
  <si>
    <t xml:space="preserve">Porcentaje de cumplimiento en la elaboración del  Proyecto de Diagnóstico de alumbrado público  </t>
  </si>
  <si>
    <t>(Diagnóstico de alumbrado público realizado/Diagnóstico de alumbrado público programado)*100</t>
  </si>
  <si>
    <t>Este indicador muestra los avances para realizar  el diagnostico de alumbrado publico del municipio.</t>
  </si>
  <si>
    <t>A2. Gestión para la  elaboración de expedientes tecnicos de las colonias con mejoras de alumbrado público en el municipio.</t>
  </si>
  <si>
    <t>Porcentaje de cumplimiento en la elaboración de  los expedientes técnicos</t>
  </si>
  <si>
    <t>(Total de Expedientes técnicos realizados para su ejecución/Total de Expedientes técnicos programados para su ejecución)*100</t>
  </si>
  <si>
    <t>Este indicador muestra el avance en la elaboración de los expedientes técnicos para el cambio de luminarias en el municipio.</t>
  </si>
  <si>
    <t>Expedientes técnicos</t>
  </si>
  <si>
    <t>E0035</t>
  </si>
  <si>
    <t>Contribuir a disminuir los ambientes insalubres en comunidades del Derramadero, El Aguacate y La Peonia del municipio de Uriangato, Gto., mediante procesos y tratamientos adecuados de residuos sólidos urbanos.</t>
  </si>
  <si>
    <t xml:space="preserve">Ambientes salubres </t>
  </si>
  <si>
    <t>(Estudio de medio ambiente dentro de los rangos permitidos de contaminación/Estudio de medio ambiente programados)*100</t>
  </si>
  <si>
    <t>Este indicador muetra la disminución de los ambientes insalubes en las comunidades aledañas al relleno sanitario (Derramadero, el Aguacate y la Pionia) del municipio de Uriangato, Gto.</t>
  </si>
  <si>
    <t>Estudio de medio ambiente</t>
  </si>
  <si>
    <t>2.1.1</t>
  </si>
  <si>
    <t>PROPÓPOSITO</t>
  </si>
  <si>
    <t xml:space="preserve"> Las  comunidades del Derramadero, El Aguacate y La Peonia del municipio de Uriangato, Gto., son beneficiadas con un tratamiento adecuado de los residuos solidos urbanos en el relleno sanitario del municipio.</t>
  </si>
  <si>
    <t>Adecuado tratamiento de los residuos solidos</t>
  </si>
  <si>
    <t>(Permiso de operatividad autorizado/Permiso de operatividad gestionado)*100</t>
  </si>
  <si>
    <t>Este indicador muestra los avances en el adecuado tratamiento de los residuos solidos del relleno sanitario del municipio de Uriangato, Gto.</t>
  </si>
  <si>
    <t>Permiso de opetarividad</t>
  </si>
  <si>
    <t>La operatividad en los procesos del relleno sanitario es adecuada.</t>
  </si>
  <si>
    <t xml:space="preserve">Operatividad en procesos adecuados </t>
  </si>
  <si>
    <t>(Número de procesos que cumplen con la norma 083 semarnat 2003/Total de procesos que dispone la norma)</t>
  </si>
  <si>
    <t>Este indicador muestra los avances en la eficientización procesos del relleno sanitario.</t>
  </si>
  <si>
    <t>Caracteristicas constructivas y operativas nom 083/2002</t>
  </si>
  <si>
    <t xml:space="preserve">Actualizar el manual de operación de el sitio de disposición final de residuos sólidos urbanos. </t>
  </si>
  <si>
    <t>Manual de operación actualizado</t>
  </si>
  <si>
    <t>(Manual de operaciones realizado/manual de operaciones programado)*100</t>
  </si>
  <si>
    <t>Este indicador muestra los avances en la actualización de los manuales de operación de el sitio de disposición final de residuos sólidos urbanos.</t>
  </si>
  <si>
    <t>Manual de operaciones actualizado</t>
  </si>
  <si>
    <t xml:space="preserve">Generación de Instrumentos de Control. </t>
  </si>
  <si>
    <t>Instrumentos de control</t>
  </si>
  <si>
    <t>(Número de instrumentos de control implementados/Número de instrumentos de control programados)*100</t>
  </si>
  <si>
    <t>Este indicador muestra los avances en la generación de los instrumentos de control del sitio de disposición final de residuos sólidos uranos.</t>
  </si>
  <si>
    <t>Las instalaciones del sitio de disposición final de residuos sólidos urbanos son eficientadas.</t>
  </si>
  <si>
    <t>Instalaciones de disposición final de residuos sólidos eficientizadas</t>
  </si>
  <si>
    <t>(Número de instalaciones que cumplen con la norma 083 semarnat 2003/Total de instalaciones que contempla la norma)*100</t>
  </si>
  <si>
    <t>Este indicador muestra los avances en la eficientización de las instalaciones de sitio de disposición final de los residuos sólidos urbanos.</t>
  </si>
  <si>
    <t>Mejora de instalaciónes</t>
  </si>
  <si>
    <t>Habilitación de chimeneas para biogas</t>
  </si>
  <si>
    <t>Chimenas habiltidas para biogas</t>
  </si>
  <si>
    <t>(Número de chimeneas habilitadas/Número de chimeneas programadas para ser habilitadas)*100</t>
  </si>
  <si>
    <t>Este indicador muestra los avances en la habilitación de chimeneas para biogas en las instalaciones del sitio de disposición final de residuos solicidos.</t>
  </si>
  <si>
    <t>Chimeneas habilitadas</t>
  </si>
  <si>
    <t>Realizar mantenimiento de el sitio de disposición de residuos sólidos urbanos</t>
  </si>
  <si>
    <t xml:space="preserve">Mantenimientos realizados </t>
  </si>
  <si>
    <t>(Número de acciones de mantenimiento realizados/Número acciones de mantenimiento programados)*100</t>
  </si>
  <si>
    <t>Este indicador muestra los avances en la realización de mantenimientos de el sitio de disposición de residuos sólidos urbanos.</t>
  </si>
  <si>
    <t>Mantenimiento de limpieza, instralaciones y maquinaria</t>
  </si>
  <si>
    <t>E0036</t>
  </si>
  <si>
    <t>EFICIENTAR EL USO DEL RASTRO MUNICIPAL</t>
  </si>
  <si>
    <t>DIRECCIÓN SERVICIOS PÚBLICOS</t>
  </si>
  <si>
    <t>Contribuir con la disminución de riesgos de salud en la población de Uriangato, Gto., por consumo de carne de ganado bovino y porcino a traves de un eficiente servicio de sacrificio  brindado a proveedores de carne para consumo humano.</t>
  </si>
  <si>
    <t xml:space="preserve">Tasa de variación en el indice de morbilidad </t>
  </si>
  <si>
    <t>(Indice de morbilidad en el año en curso/Indice de morbilidad en el año en curso)-1*100</t>
  </si>
  <si>
    <t>Este indicador mide la disminución de riesgos de salud por consumo de carne de ganado bovino y porcino en la población de Uriangato.</t>
  </si>
  <si>
    <t>Indice de morbilidad</t>
  </si>
  <si>
    <t>La población de Uriangato Gto., se beneficia con un ambiente salubre por el buen manejo de los productos y residuos carnicos en el rastro municipal.</t>
  </si>
  <si>
    <t>Porcentaje de actas de verificación que cumplen con los estándares solicitados</t>
  </si>
  <si>
    <t>(Número de actas de verificación que cumplen con los estándares solicitados/Total de actas de verificación realizadas)*100</t>
  </si>
  <si>
    <t>Este indicador mide el ambiente salubre en los establecimientos de venta de carne y rastro municipal por el buen manejo de los productos y residuos carnicos.</t>
  </si>
  <si>
    <t>Acta de verificación</t>
  </si>
  <si>
    <t xml:space="preserve">La contaminación en la red hidrografica por los desechos de los sacrificios de los animales bovinos y porcinos del rastro municipal es disminuida. </t>
  </si>
  <si>
    <t xml:space="preserve">Tasa de variación de las variables de análisis fisicoquímicos y microbiológicos de aguas residuales </t>
  </si>
  <si>
    <t>(Variables de analisis fisicoquímicos y microbiológicos de aguas residuales del rastro muncipal en el año en curso/Variables de analisis fisicoquímicos y microbiológicos de aguas residuales del rastro muncipal en el año previo al evaluado)-1*100</t>
  </si>
  <si>
    <t xml:space="preserve">Este indicador mide la disminución de la contaminación a la red hidrografica por los desechos de los sacrificios de los animales bovinos y porcinos del rastro municipal. </t>
  </si>
  <si>
    <t>Variación en análisis fisicoquimicos y microbiológicos</t>
  </si>
  <si>
    <t>Mejoramiento de la planta tratadora de aguas residuales del rastro municipal de Uriangato.</t>
  </si>
  <si>
    <t>Porcentaje de procesos mejorados en la planta tratadora de aguas residuales.</t>
  </si>
  <si>
    <t>(Número de procesos mejorados en la planta tratadora de aguas residuales del rastro municipal/Total de procesos en la planta tratadora de aguas residuales del rastro municipal)*100</t>
  </si>
  <si>
    <t>Este indicador mide el mejoramiento en la planta tratadora de aguas residuales del rastro municipal.</t>
  </si>
  <si>
    <t>Procesos mejorados</t>
  </si>
  <si>
    <t>Cumplir con las normas sanitarias establecidas para la descarga de aguas residuales</t>
  </si>
  <si>
    <t>Porcentaje de cumplimiento en el trámite de solicitud de permiso de descarga.</t>
  </si>
  <si>
    <t>(Número de trámites para el permiso de descarga de aguas residuales autorizados/Total de trámites necesarios para el permiso de descarga de aguas residuales)*100</t>
  </si>
  <si>
    <t>Este indicador mide el avance en el cumplimiento de las normas sanitarias establecidad para la descarga de aguas residuales del rastro municipal.</t>
  </si>
  <si>
    <t>Tramites realizados</t>
  </si>
  <si>
    <t>La infraestructura para el sacrificio de animales bovinos y porcinos es mejorado</t>
  </si>
  <si>
    <t xml:space="preserve">Porcentaje de áreas de sacrificio de animales bovinos y porcinos mejoradas. </t>
  </si>
  <si>
    <t>(Número de áreas de sacrificio de animales bovinos y porcinos mejoradas/Total de de áreas de sacrificio de animales bovinos y porcinos programados para mejorar)*100</t>
  </si>
  <si>
    <t xml:space="preserve">Este indicador mide las mejoras realizadas a la infraestructura en las áreas de sacrificio de animales bovinos y porcinos. </t>
  </si>
  <si>
    <t>Areas mejoradas</t>
  </si>
  <si>
    <t xml:space="preserve">Mejoramiento de las instalaciones del rastro municipal de Uriangato </t>
  </si>
  <si>
    <t xml:space="preserve">Porcentaje de área de instalaciones del rastro municipal mejorada. </t>
  </si>
  <si>
    <t>(Metros cuadrados de instalaciones del rastro municipal mejorados/Total de metros cuadrados de instalaciones del rastro municipal programada)*100</t>
  </si>
  <si>
    <t>Este indicador mide la cantidad en metros cuadrados de instalaciones mejoradas en el rastro municipal.</t>
  </si>
  <si>
    <t>Metros cuadrados mejorados</t>
  </si>
  <si>
    <t xml:space="preserve">Renovación del equipo y herramientas de sacrificio de animales bovinos y porcinos </t>
  </si>
  <si>
    <t xml:space="preserve">Porcentaje de equipo y herramienta  de sacrificio de animales bovinos y porcinos renovado. </t>
  </si>
  <si>
    <t>(Número de equipo y herramienta para sacrificio de animales bovinos y porcinos renovado/Total de equipo y herramienta para sacrificio de animales bovinos y porcinos programados para renovación)*100</t>
  </si>
  <si>
    <t xml:space="preserve">Este indicador mide la cantidad de equipo y herramienta que fue renovada en el rastro municipal. </t>
  </si>
  <si>
    <t>Equipo y herramientas renovados</t>
  </si>
  <si>
    <t>E0039</t>
  </si>
  <si>
    <t xml:space="preserve"> MEJORAR LOS SERVICIO EN EL PANTEON 226</t>
  </si>
  <si>
    <t>Contribuir a eficientar los servicios que brinda el Panteón Municipal a la población de Uriangato Gto.,    mediante infraestructura y sistemas de control adecuados.</t>
  </si>
  <si>
    <t xml:space="preserve">Porcentaje de satisfacción del panteón municipal </t>
  </si>
  <si>
    <t>Satisfación ciudadana</t>
  </si>
  <si>
    <t>Este indicador muestra el grado de satisfación ciudadana con los servicios que brinda el Panteón Municipal.</t>
  </si>
  <si>
    <t>satisfacción ciudadana</t>
  </si>
  <si>
    <t xml:space="preserve">La población de Uriangato, Gto., es benefiada con suficientes espacios de inhumación dentro del Panteón Municipal. </t>
  </si>
  <si>
    <t>Porcentaje de espacios disponibles para inhumación dentro del panteón municipal</t>
  </si>
  <si>
    <t xml:space="preserve">Proposito </t>
  </si>
  <si>
    <t>(Espacios disponibles de inhumación en el año evaluado/Espacios disponibles de inhumación en el año anterior)-1*100</t>
  </si>
  <si>
    <t>Este indicador muestra los espacios suficientes  de inhumación dentro del Panteón Municipal para la población de Uriangato, Gto.</t>
  </si>
  <si>
    <t>Espacios de inhumación ocupados</t>
  </si>
  <si>
    <t>La infraestructura del panteón municipal es mejorada</t>
  </si>
  <si>
    <t>Proyectos de mejora ejecutadas</t>
  </si>
  <si>
    <t>(Proyectos de equipamiento y expansición de áreas ejecutados/ Proyectos de equipamiento y expansión de áreas programado)</t>
  </si>
  <si>
    <t>Este indicador muestra las mejoras realizas a la infraestructura del Panteón Municipal.</t>
  </si>
  <si>
    <t>Proyectos de equipamiento y expansición de áreas</t>
  </si>
  <si>
    <t>Equipar con mobiliario y señalética al Panteón Municipal</t>
  </si>
  <si>
    <t>Proyecto de equipamiento de mobiliario y señalética al Panteón Municipio</t>
  </si>
  <si>
    <t>(Proyecto de equipamiento de mobiliario y señaletica al panteon municipal realizado/ Proyecto de equipamiento de mobiliario y señalética al panteon municipal programado)</t>
  </si>
  <si>
    <t>Este indicador muestra las mejoras en equipo y señaletica del Panteón Municipal.</t>
  </si>
  <si>
    <t>Proyecto de equipamiento de mobiliario y señaletica al panteon municipal</t>
  </si>
  <si>
    <t xml:space="preserve">Generar proyecto en áreas de expansión del Panteón Municipal </t>
  </si>
  <si>
    <t>Proyecto de áreas de expansión del Panteón Municipal.</t>
  </si>
  <si>
    <t>(Proyecto de áreas de expasión de Panteón Municipal realizado/ Proyecto de áreas de expasión de Panteón Municipal programado)</t>
  </si>
  <si>
    <t>Este indicador muestra los avances en el proyecto de expansión del Panteón Municipal.</t>
  </si>
  <si>
    <t>Proyecto de áreas de expasión de Panteón Municipal</t>
  </si>
  <si>
    <t>Sistema de control interno implementado</t>
  </si>
  <si>
    <t>Sistema de control interno</t>
  </si>
  <si>
    <t>(Sistema de control interno implementado/Sistema de control interno programado)</t>
  </si>
  <si>
    <t>Este indicador muestra los avances en la implementación de control interno.</t>
  </si>
  <si>
    <t xml:space="preserve">Sistema de control interno </t>
  </si>
  <si>
    <t>Generación de instrumentos de control interno (Servicios realizados por lote o gaveta en el panteon)</t>
  </si>
  <si>
    <t>Instrumentos de control interno</t>
  </si>
  <si>
    <t>(Instrumentos de control interno implementados / Instrumentos de control interno programados)</t>
  </si>
  <si>
    <t xml:space="preserve">Este indicador muestra los avances en la generación de instrumentos de control interno </t>
  </si>
  <si>
    <t xml:space="preserve">Instrumentos de control interno </t>
  </si>
  <si>
    <t xml:space="preserve"> Creación de Manual de operaciones y reglamento interno que regula el funcionamiento del Panteón Municipal </t>
  </si>
  <si>
    <t>Creación de Manual de operaciones y reglamento interno.</t>
  </si>
  <si>
    <t>Manual de operaciones y reglamento interno autorizado/Manual de operaciones y reglamento interno programado para su creación</t>
  </si>
  <si>
    <t>Este indicador muestra los avances en la creación del Munual de operaciones y reglamento interno</t>
  </si>
  <si>
    <t xml:space="preserve">Manual de operaciones y reglamento interno </t>
  </si>
  <si>
    <t>E0041</t>
  </si>
  <si>
    <t xml:space="preserve"> ATENCION Y PREVENCION DE RIESGOS</t>
  </si>
  <si>
    <t xml:space="preserve"> DIRECCION DE SEGURIDAD PUBLICA</t>
  </si>
  <si>
    <t>Delitos denunciados</t>
  </si>
  <si>
    <t>ESTE INDICADOR MUESTRA LA TASA DE VARIACIÓN EN LOS INDICES DELITIVOS EN EL MUNICIPIO Y EL RESULTADO EN LAS ACCIONES DE PREVENCIO A FAVOR.</t>
  </si>
  <si>
    <t>Indicie delictivo</t>
  </si>
  <si>
    <t>Faltas Administrativas.</t>
  </si>
  <si>
    <t>ESTE INDICADOR MUESTRA LA TASA DE VARIACIÓN EN LAS FALTAS ADMINSTRATIVAS, PARA MEDIR LA EFECTIVIDAD DE LAS ACCIONES DE PREVENCION.</t>
  </si>
  <si>
    <t>Faltas administrativas</t>
  </si>
  <si>
    <t>Campañas del programa anual de prevención del consumo de sustancias tóxicas.</t>
  </si>
  <si>
    <t>ESTE INDICADOR MIDE LOS AVANCES EN EL PROGRAMA DE PREVENCION (PROGRAMA ANUAL DE RESISTENCIA AL ABUSO DE DROGAS AUTORIZADO.</t>
  </si>
  <si>
    <t>Programa Anual</t>
  </si>
  <si>
    <t>Operativos internos                                         (PARA LA DISMINUCION EN EL CONSUMO DE SUSTANCIAS TOXICAS).</t>
  </si>
  <si>
    <t>ESTE INDICADOR MIDE LOS RESULTADOS EN LOS OPERATIVOS PREVENTIVOS REALIZADOS EN EL MUNICIPIO PARA LA DISMINUCION EN EL CONSUMO DE SUSTANCIAS TOXICAS.</t>
  </si>
  <si>
    <t>Operativos preventivos</t>
  </si>
  <si>
    <t>Platicas para orientar a la ciudadanía</t>
  </si>
  <si>
    <t>ESTE INDICADOR MIDE LOS RESULTADOS EN LAS CAMPAÑAS DE PERTENENCIA SOCIAL EN LOS JOVENES DEL MUNICIPIO DE URIANGATO.</t>
  </si>
  <si>
    <t>Campañas de oritentación</t>
  </si>
  <si>
    <t>Campañas de Prevención.                            (ENTRE GRUPO DE PANDILLEROS EN EL MUNICIPIO DE URIANGATO)</t>
  </si>
  <si>
    <t>ESTE INDICADOR MIDE LOS RESULTADOS EN LAS CAMPAÑAS DE PREVENCION ENTRES GRUPO DE PANDILLEROS EN EL MUNICIPIO DE URIANGATO</t>
  </si>
  <si>
    <t>Campañas de Preveción</t>
  </si>
  <si>
    <t>Pláticas con temas de prevencion de violencia contra la mujer</t>
  </si>
  <si>
    <t>Porcentaje de platicas con temas de prevencion de violencia contra la mujer  =(Total de platicas de violencia contra la mujer realizadas/Total de platicas de violencia contra la mujer programadas)*100</t>
  </si>
  <si>
    <t>ESTE INDICADOR MUESTRA LAS PLATICAS CON TEMAS DE PREVENCION DE VIOLENCIA CONTRA LA MUJER  EN FAVOR DE LA CIUDADANIA Y LA PRENCION DEL DELITO.</t>
  </si>
  <si>
    <t>Acciones preventivas</t>
  </si>
  <si>
    <t xml:space="preserve"> Pláticas de prevencion atraves de realización de actividades sanas</t>
  </si>
  <si>
    <t>ESTE INDICADOR MUESTRA LAS ACCIONES A FAVOR DE LA ACTIVACION SANA EN LA POBLACIÓN DE URIANGATO.</t>
  </si>
  <si>
    <t>Activación fisica</t>
  </si>
  <si>
    <t>E0043</t>
  </si>
  <si>
    <t xml:space="preserve"> PROGRAMA DE SEGURIDAD VIAL Y OPERATIVA </t>
  </si>
  <si>
    <t>DIRECCIÓN TRANSITO Y TRANSPORTE</t>
  </si>
  <si>
    <t>Contribuir a la disminución 3 % de accidentes viales en el municipio de Uriangato mediante acciones de prevención.</t>
  </si>
  <si>
    <t>Disminución de Accidentes viales en el municipio de Uriangato.</t>
  </si>
  <si>
    <t>Esta variable muestra la variación de accidentes viales en el municipio.</t>
  </si>
  <si>
    <t>accidentes viales</t>
  </si>
  <si>
    <t xml:space="preserve">El municipio de uriangato cuenta con una seguridad vial eficiente.  </t>
  </si>
  <si>
    <t>Disminución de accidentes viales de motocicletas entre jovenes de 15 a 35 años en el municipio de Uriangato.</t>
  </si>
  <si>
    <t>Esta variable muestra la variación en los accidentes viales en el municipio donde se aplican las medidas de prevención</t>
  </si>
  <si>
    <t>Personas</t>
  </si>
  <si>
    <t>Los ciudadanos de Uriangato adoptan la cultura vial.</t>
  </si>
  <si>
    <t>Este indicador muestra la variación en el porcentaje de cumplimiento, comparándolo de un año a otro.</t>
  </si>
  <si>
    <t>Actualizar el Regtlamento de Movilidad.</t>
  </si>
  <si>
    <t>Actualizaciones al Reglamento de Movilidad</t>
  </si>
  <si>
    <t>(Actualuzaciones al reglamento terminadas / Actualizaciones al reglamento programadas para su revisión)*100</t>
  </si>
  <si>
    <t>Este indicador muestra el grado de cumplimiento en la Actualizacion al reglamento de Movilidad.</t>
  </si>
  <si>
    <t>Reglamento Actualizado</t>
  </si>
  <si>
    <t>Platicas de prevención de accidentes viales realizadas</t>
  </si>
  <si>
    <t>Platicas de prevención de accidentes entre</t>
  </si>
  <si>
    <t>Este indicador muestra el avance de cumplimiento en impartición de platicas de prevención en el municipio de Uriangato, comparando de un año con otro.</t>
  </si>
  <si>
    <t>Platicas de prevención</t>
  </si>
  <si>
    <t>Fortalecimiento de los dispositivos para el control de la vialidad.</t>
  </si>
  <si>
    <t>Dispositivos de control vial realzados</t>
  </si>
  <si>
    <t>Instalar Señalización vial ( preventiva, informativa y restrictiva) mejorada.</t>
  </si>
  <si>
    <t>Numero de acciones de mejora de señalética vial</t>
  </si>
  <si>
    <t>Este indicador muestra el grado de avance en el cumplimiento de darle mantenimiento a la señalética del municipio.</t>
  </si>
  <si>
    <t xml:space="preserve">Acciones de señalética vial </t>
  </si>
  <si>
    <t>Realizar operativos para el control y cumplimiento del reglamento de movilidad.</t>
  </si>
  <si>
    <t>Numero de Operativos realizados para el control y cumplimiento del reglamento de movilidad.</t>
  </si>
  <si>
    <t>Este indicador muestra el avance de cumplimiento de los Oficios de Comision Ejecutados comparandolos de un año a otro.</t>
  </si>
  <si>
    <t>Oficios de comision de operativo</t>
  </si>
  <si>
    <t>Profesionalización y equipamiento de los elementos de tránsito municipal.</t>
  </si>
  <si>
    <t>Numero de acciones de equipamiento y capacitación al personal de transito municipal realizadas.</t>
  </si>
  <si>
    <t xml:space="preserve">(Total de acciones de profesionalizacion a elementos de transito municipal programadas)*100 </t>
  </si>
  <si>
    <t>este indicador muestra el avance de cumplimiento en las acciones de profesionalizacion a transito municipal programadas</t>
  </si>
  <si>
    <t>acciones de prefisionalizaciona transito</t>
  </si>
  <si>
    <t>Capacitaciones de movilidad al personal de transito municipal.</t>
  </si>
  <si>
    <t>Numero de capacitaciones de movilidad al personal de transito municipal</t>
  </si>
  <si>
    <t>(Ttotal de capacitaciones de movilidad programadas)*100</t>
  </si>
  <si>
    <t>Este indicador muestra el avance de cumplimiento en las acciones de profesionalizacion a transito municipal programadas</t>
  </si>
  <si>
    <t>capacitaciones de movilidad</t>
  </si>
  <si>
    <t>Dotar de equipamiento para la atención de las actividades de movilidad.</t>
  </si>
  <si>
    <t>Numero de Acciones de equipamiento al personal de transito municipal realizadas.</t>
  </si>
  <si>
    <t>(Ttotal de acciones de equipamiento programadas)*100</t>
  </si>
  <si>
    <t>equipamiento</t>
  </si>
  <si>
    <t>Ampliacionde la covertura del servicio del transporte publico</t>
  </si>
  <si>
    <t>Numero de Acciones de apliacion de covertura del servicio del transporte pubico realizadas.</t>
  </si>
  <si>
    <t xml:space="preserve">(Total de acciones de ampliacion de covertura del trasnporte publico programadas)*100 </t>
  </si>
  <si>
    <t>este indicador muestra el avance de cumplimiento en las acciones de ampliacion de covertura del servicio de transpórte publico programadas</t>
  </si>
  <si>
    <t>acciones de covertura</t>
  </si>
  <si>
    <t>Ampliar la cantidad de rutas del transporte publico.</t>
  </si>
  <si>
    <t>Numero de Acciones de ampliacion de rutas del transporte publico realizadas.</t>
  </si>
  <si>
    <t>(Total de acciones de ampliacion de rutas del transporte publico programadas)*100</t>
  </si>
  <si>
    <t>este indicador muestra el avance de cumplimiento en la ampliacion de rutas del transporte publico.</t>
  </si>
  <si>
    <t>ampliacion de rutas del transporte publico</t>
  </si>
  <si>
    <t>Actualizar las concesiones del transporte publico.</t>
  </si>
  <si>
    <t>numero de conceciones de transporte publico actualizadas</t>
  </si>
  <si>
    <t>(Total de acciones de actualizacion de conceciones de transporte publico programadas)*100</t>
  </si>
  <si>
    <t>este indicador muestra el avance de cumplimiento en la actualizacion de conceciones del transporte publico.</t>
  </si>
  <si>
    <t>conceciones de transporte publico actualizadas</t>
  </si>
  <si>
    <t>E0044</t>
  </si>
  <si>
    <t>MEDIDAS DE SEGURIDAD EN MATERIA DE PROTECCIÓN CIVIL</t>
  </si>
  <si>
    <t>PROTECCIÓN CIVIL</t>
  </si>
  <si>
    <t>Contribuir a incrementar la participación ciudadana fomentando la cultura de autoprotección familiar.</t>
  </si>
  <si>
    <t>Zonas de riesgo</t>
  </si>
  <si>
    <t>(Zonas de riesgo en el año actual/Zonas de riesgo en el año anterior)-1*100</t>
  </si>
  <si>
    <t>Este indicador muestra la disminución de zonas de riesgo en el atlas de riesgo del estado de guanajuato.</t>
  </si>
  <si>
    <t>Zonas de Riesgo</t>
  </si>
  <si>
    <t>La población del municipio de Uriangato se beneficia con la prevención de fenomenos perturbadores</t>
  </si>
  <si>
    <t>Reportes de emergencias</t>
  </si>
  <si>
    <t>(Reportes del año actual/Reportes del año anterior)-1*100</t>
  </si>
  <si>
    <t>Este indicador muestra la variación entre un año y otro en los reportes de emergencias en relación a las acciones de prevención.</t>
  </si>
  <si>
    <t>La cultura sobre materia de protección civl en la población es fomentada.</t>
  </si>
  <si>
    <t>Reportes preventivos</t>
  </si>
  <si>
    <t>Este indicador muestra el porcentaje de reportes del año recibdos al 911.</t>
  </si>
  <si>
    <t xml:space="preserve">Realización de platicas a la población en materia  de prevención de riesgo. </t>
  </si>
  <si>
    <t>Platicas</t>
  </si>
  <si>
    <t xml:space="preserve">ACTIVIDADES </t>
  </si>
  <si>
    <t>(Platicas realizadas/Platicas programadas)*100</t>
  </si>
  <si>
    <t>Este indicador muestra el total de platicas como parte del programa de prevención.</t>
  </si>
  <si>
    <t xml:space="preserve">Platicas </t>
  </si>
  <si>
    <t>Difusión de las medidas de prevención a la población en temporadas de fenomenos pertubadores.</t>
  </si>
  <si>
    <t>Accioenes de Difusión</t>
  </si>
  <si>
    <t>(Acciones de difusión realizadas/Acciones de difusión programadas)*100</t>
  </si>
  <si>
    <t>Este indicador muestra las acciones de difusión como parte de las acciones de prevención.</t>
  </si>
  <si>
    <t>E0046</t>
  </si>
  <si>
    <t xml:space="preserve"> IMPULSO PARA EL EMPODERAMIENTO DE LAS MUJERES</t>
  </si>
  <si>
    <t>Contribuir a mejorar la calidad de vida de las mujeres Uriangatenses a través de su empoderamiento generando autoempleo e impulsar una cultura de inclusión y equidad social.</t>
  </si>
  <si>
    <t>Beneficiarias que dan continuidad en su proyecto de autoempleo, para su inlcusión a la economía laboral.</t>
  </si>
  <si>
    <t>(Total de beneficiarias autoempleadas/Total de beneficiarias apoyadas)*100</t>
  </si>
  <si>
    <t>ESTE INDICAR MIDE LAS BENEFICIARIAS AUTOEMPLEADAS QUE HAYAN DADO SEGUIMIENTO AL PROYECTO DE  EMPODERAMIENTO DE LA MUJER.</t>
  </si>
  <si>
    <t>Beneficiarias con seguimieto de autoempleo</t>
  </si>
  <si>
    <t>Las mujeres Urianganteses son beneficiadas con apoyos para la inclusión económica.</t>
  </si>
  <si>
    <t>Usarias Beneficiadas del programa empoderamiento a la mujer, para la inclusión a la económia laboral.</t>
  </si>
  <si>
    <t>(Total de beneficiarias apoyadas/Total de beneficiarias programadas)*100</t>
  </si>
  <si>
    <t>ESTE INDICADOR MUESTRA EL NUMERO DE BENEFICIADAS CON EL PROGRAMA AUTOEMPLEO QUE RECIBIERON LOS BENEFICIOS.</t>
  </si>
  <si>
    <t>Usarias Beneficiadas</t>
  </si>
  <si>
    <t>Programa de Empoderamiento a la Mujer implementado.</t>
  </si>
  <si>
    <t>Programa Municipal destinado y ejecutado, para la inclusión económica laboral de las mujeres uriangatenses.</t>
  </si>
  <si>
    <t>(Total de programas ejecutados/Total de programas programados)*100</t>
  </si>
  <si>
    <t>ESTE INDICADOR MUESTRA EL NÚMERO DE PROGRMAS DE EMPODERAMIENTO A LA MUJER GESTIONADOS PARA SU EJECUCION.</t>
  </si>
  <si>
    <t>Programa</t>
  </si>
  <si>
    <t xml:space="preserve">Capacitación para el fortalecimiento de aptitudes y habilidades para fomentar el autoempleo.  </t>
  </si>
  <si>
    <t>Capacitación destinada para el fortalecimiento de aptitudes y habilidades de autoempleo a mujeres uriangatenses.</t>
  </si>
  <si>
    <t>(Capacitación realizada / Capacitación programada)*100</t>
  </si>
  <si>
    <t>ESTE INDICADOR MUESTRA LA CAPACITACIÓN REALIZADA PARA EL FORTALECIMIENTO DE APTITUDES Y HABILIDADES PARA FOMENTAR EL AUTOEMPLEO.</t>
  </si>
  <si>
    <t>Capacitación</t>
  </si>
  <si>
    <t>Aplicación de recurso municipal para la adquisición de equipo y mobiliario para fomentar el autoempleo.</t>
  </si>
  <si>
    <t>Aplicación del recurso para la adquisición de equipo y mobiliario para el programa empoderamiento a la mujer.</t>
  </si>
  <si>
    <t>(Total de acciones ejecutas/Total de acciones programas)*100</t>
  </si>
  <si>
    <t>ESTE INDICADOR MUESTRA LAS GESTIONES PARA LA APLICACIÓN DE RECURSO PARA LA ADQUISIÓN DE EQUIPO Y MOBILIARIO PARA FOMENTAR EL AUTOEMPLEO.</t>
  </si>
  <si>
    <t xml:space="preserve">Curso/ taller de seguimiento para el desarrollo motivacional de las mujeres para autoemplearse. </t>
  </si>
  <si>
    <t xml:space="preserve">Curso/ taller para el desarrollo motivacional de las mujeres para autoemplearse.  </t>
  </si>
  <si>
    <t>(Curso/taller realizado / Curso/taller programada)*100</t>
  </si>
  <si>
    <t>ESTE INDICADOR MUESTRA EL NÚMERO DE CURSO/TALLER DE SEGUIMIENTO  EJECUTADO.</t>
  </si>
  <si>
    <t>Curso/taller</t>
  </si>
  <si>
    <t>IMPULSO PARA EL EMPODERAMIENTO DE LAS MUJERES</t>
  </si>
  <si>
    <t xml:space="preserve">Realización de curso/taller de seguimiento para el desarrollo de las mujeres para autoemplearse. </t>
  </si>
  <si>
    <t xml:space="preserve">Curso/ taller destinado para el desarrollo motivacional para dar seguimiento al desarrollo de conocimientos y competencias para el autoempleo a mujeres uriangatenses.  </t>
  </si>
  <si>
    <t>(Curso/taller programado /Curso/taller realizado)*100</t>
  </si>
  <si>
    <t>ESTE INDICADOR MUESTRA EL NUMERO DE BENEFICIADAS DEL CURSO/TALLER REALIZADO PARA EL DESARROLLO DE CONOCIMIENTOS Y COMPETENCIAS PARA EL AUTOEMPLEO.</t>
  </si>
  <si>
    <t>Beneficiarias con seguimiento de autoempleo.</t>
  </si>
  <si>
    <t>Contribuir a elevar la calidad y desarrollo municipal de los habitantes, mediante la aplicación correcta  y efectiva de programas de prevención de delitos en la población para disminuir el consumo de sustancias tóxicas en la vía pública y vandalismo así comisión de faltas administrativas en el municipio de Uriangato.</t>
  </si>
  <si>
    <t xml:space="preserve"> Tasa de variación en delitos denunciados= (delitos denunciados en 2025 / delitos denunciados en 2024) -1* 100</t>
  </si>
  <si>
    <t>La ciudadanía Uriangatense es beneficiada con la reducción de los  índice de faltas administrativas entre jóvenes de 10 a 25 años en el  municipio.</t>
  </si>
  <si>
    <t>Tasa de variación en faltas administrativas= (faltas administrativas en el año actual/ faltas administrativas en el año anterior) -1* 100</t>
  </si>
  <si>
    <t>El Consumo de sustancias tóxicas en la población Uriangatense a través de la prevención es disminuido.</t>
  </si>
  <si>
    <t xml:space="preserve"> Porcentaje de campañas del programa anual de resistencia al abuso de drogas=(Total de campañas realizadas/ Total de campañas programadas)*100</t>
  </si>
  <si>
    <t>Realizando operativos preventivos para la disminución de faltas administrativas derivadas del consumo de sustancias tóxicas en la población.</t>
  </si>
  <si>
    <t>Porcentaje de operativos internos=(Total de operativos internos realizados/Total de operativos internos programados)*100</t>
  </si>
  <si>
    <t>Realizando de pláticas  para orientar a la ciudadanía a contar con una pertenencia social positiva, en coordinación del área de prevención del delito y COMUDAJ.</t>
  </si>
  <si>
    <t>Porcentaje de platicas para orientar a la ciudadania=(Total de platicas realizadas/ Total de platicas programadas)*100</t>
  </si>
  <si>
    <t>El Vandalismo y pandillerismo a través de la prevención son disminuidos.</t>
  </si>
  <si>
    <t>Porcentaje de Campañas prevención= (Total de campañas de prevencion realizadas/Total de campañas de prevención programadas)*100</t>
  </si>
  <si>
    <t>Promoviendo de los temas de Prevención Con Las Mujeres (Prevención de violencia de género, Prevención de violencia en el noviazgo, Residencia en Familia, Resolución de Conflictos en paz, Tipos de Violencia , Violencia Familiar y Valores) por parte de la ciudadanía a través de pláticas del área de prevención del delito en coordinación con la dirección de Atención  a  la Mujer</t>
  </si>
  <si>
    <t>Promoviendo de la realización de actividades sanas por parte de la ciudadanía por medio de pláticas de prevención del delito, en coordinación con las áreas de Prevención del Delito y COMUDAJ.</t>
  </si>
  <si>
    <t>Porcentaje de pláticas de prevencion atraves de realización de actividades sanas=( Platicas para actividades sanas realizadas/ Platicas de actividades sanas programadas)*100</t>
  </si>
  <si>
    <t>DIRECCION DE MEDIO AMBIENTE Y ORD TERR</t>
  </si>
  <si>
    <t>-</t>
  </si>
  <si>
    <t>CONTRIBUIR A FORTALECER LA CONSERVACIÓN DEL MEDIO AMBIENTE MEDIANTE ACCIONES DE CONCIENTIZACION, CUIDADO Y PRESERVACIÓN DE LA FLORA Y LA FAUNA DEL MUNICIPIO.</t>
  </si>
  <si>
    <t>EL MUNICIPIO DE URIANGATO CUENTA CON UNA CULTURA DEL CUIDADO Y RESPETO DEL MEDIO AMBIENTE.</t>
  </si>
  <si>
    <t>NUMERO DE REFORESTACIONES Y ACCIONES PARA MEJORAR LA CALIDAD DEL AIRE REALIZADAS</t>
  </si>
  <si>
    <t>(NÚMERO DE REFORESTACIONES Y ACCIONES REALIZADAS / NÚMERO DE REFORESTACIONES Y ACCIONES PROGRAMADAS)*100</t>
  </si>
  <si>
    <t>Este indicador muestra que el municipio de uriangato cuenta con una cultura del cuidado y respeto del medio ambiente.</t>
  </si>
  <si>
    <t>(NÚMERP DE PLÁTICAS REALIZADAS B: NÚMERO DE PLÁTICAS PARA LA DISMINUCIÓN DE TALAS Y QUEMAS PROGRAMADAS )*100</t>
  </si>
  <si>
    <t>( TOTAL DE PERMISOS DE TALAS Y PODAS REALIZADOS / TOTAL DE PERMISOS DE TALAS Y PODAS PROGRAMADOS)*100</t>
  </si>
  <si>
    <t>(TOTAL DE HABITANTES QUE FUERON BENEFICIADOS CON UNA ECOTECNIA REALIZADOS / TOTAL DE HABITANTES QUE FUERON BENEFICIADOS CON UNA ECOTECNIA PROGRAMADOS)*100</t>
  </si>
  <si>
    <t>0,00</t>
  </si>
  <si>
    <t>(NÚMERO DE PLÁTICAS SOBRE LOS BENEFICIOS AL MEDIO AMBIENTE AL TENER UN FOGON ECOLOGICO REALIZADASA B:NÚMERO DE PLATICAS SOBRE LOS BENEDICIOS AL MEDIO AMBIENTE EL TENER UN FOGON ECOLOGICO PROGRAMADOS)*100</t>
  </si>
  <si>
    <t xml:space="preserve"> Programas de formalización y regularización a las MiPyMes del municipio entregados.</t>
  </si>
  <si>
    <t>Número empresas MiPyMes beneficiadas=(Número de empresas MiPyMes regularizadas/ Número de empresas MiPyMes programdas)</t>
  </si>
  <si>
    <t xml:space="preserve">Listado de expedientes de las MiPyMEs regularizadas.  Bajo resguardo de desarrollo economico del municipio de Uriangato.  </t>
  </si>
  <si>
    <t>Listado de expedientes de las MiPyMEs regularizadas</t>
  </si>
  <si>
    <t xml:space="preserve">Entrega de permisos de uso de suelo </t>
  </si>
  <si>
    <t>Número permisos otorgados</t>
  </si>
  <si>
    <t>Número permisos otorgadoss= (Número de permisos entragados/ Número de beneficiarios programados)*100</t>
  </si>
  <si>
    <t xml:space="preserve">Listado de  permisos de uso de suelo otorgados (Nombre del empresario y/o nombre del comercio y firma). Bajo resguardo de desarrollo economico del municipio. </t>
  </si>
  <si>
    <t>Permisos otorgados</t>
  </si>
  <si>
    <t>Empresas viculadas= Número empresas vinculadas/Número de empresas programadas para vinculación)*100</t>
  </si>
  <si>
    <t>Reporte de las empresas aprobadas por la financiera.Bajo resguardo de Desarrollo Economico</t>
  </si>
  <si>
    <t>Padrón catastral actualizado.(Traslacioners de Dominio</t>
  </si>
  <si>
    <t>Porcentaje de Satisfacción Ciudadana en el año 2025</t>
  </si>
  <si>
    <t>El municipio de Uriangato y la poblacion que habita en las colonias : La joyita, Plan de Ayala y Deportiva del municipio se beneficiaron con el ahorro y uso eficiente de la energia electrica en el Alumbrado Publico.</t>
  </si>
  <si>
    <t>(DAP del ejercicio 2025 en zonas de mejora /DAP del ejercicio 2024 en zonas de mejora)-1*100</t>
  </si>
  <si>
    <t xml:space="preserve">Contribuir a la legalidad y defensa del patrimonio y los intereses juridicos del Municipio de Uriangato  mediante  la respuesta  en tiempo y forma los acuerdos y demandas en contra del Municipio.   </t>
  </si>
  <si>
    <t xml:space="preserve"> En el municipio de Uriangato se disminuye las demandas y asuntos juridicos en su contra. </t>
  </si>
  <si>
    <t>(Seguimiento a los asuntos juridicos y administrativos notificados a el area de sindicatura 2025/ Seguimiento a acuerdos de ayuntamiento notificados a el area de sindicatura en el 2025)-1*100</t>
  </si>
  <si>
    <t>ESTE INDICADOR MUESTRA EL SEGUIMIENTO QUE SE LE DA A DEMANDAS Y ASUNTOS JURIDICOS</t>
  </si>
  <si>
    <t>Notificación de tribulaes</t>
  </si>
  <si>
    <t xml:space="preserve">Adecuadamente los intereses legales del Municipio de Uriangato representado. </t>
  </si>
  <si>
    <t>(Seguimiento a acuerdos de ayuntamiento notificados a el area de sindicatura 2025 realizadas/ Seguimiento a acuerdos de ayuntamiento notificados a el area de sindicatura en el 2025 programadas)*100</t>
  </si>
  <si>
    <t>ESTE INDICADOR MUESTRA EL SEGUIMIENTO QUE SE LE DA A LOS ACUERDOS DE AYUNTAMIENTO.</t>
  </si>
  <si>
    <t>(Seguimiento a demandas y Diligencias jurisdiccionales presentadas al municipio/ Demandas segun la línea base 2025*100</t>
  </si>
  <si>
    <t>C.2 Atención jurídica, eficiente y eficaz, a las solicitudes de las dependencias en los procesos que les competen, brindada</t>
  </si>
  <si>
    <t>Solicitudes y notificaciones de otras dependencias.</t>
  </si>
  <si>
    <t>(Solicitudes y notificaciones  ejercicio 2025/ Solicitudes y notificaciones durante el ejercicio 2024)-1</t>
  </si>
  <si>
    <t>Entregables</t>
  </si>
  <si>
    <t xml:space="preserve">A.2 Elaboración de convenios interinstitucionales para coordinar la atención oportuna de requerimientos legales. </t>
  </si>
  <si>
    <t>Numero de solicitudes de elaboración de contratos y convenios de las distintas dependencias municipales</t>
  </si>
  <si>
    <t>(Solicitudes de elaboración de contratos y convenios de las distintas dependencias/ número de solicitudes de contratos y convenios segun la línea base 2025)*100</t>
  </si>
  <si>
    <t>Convenios realizados</t>
  </si>
  <si>
    <t>(Total de demandas en contra del muncipio en el  2025/Total de demandas encontra del municipio en el año 2024)-1*100</t>
  </si>
  <si>
    <t>(Total de usuarios atendidos en el 2025/ Total de usuarios atendidos en el 2024)-1*100</t>
  </si>
  <si>
    <t>(Total de observaciones subsanadas del 2025/Total de de observaciones subsanadas en 2024 )-1*100</t>
  </si>
  <si>
    <t>-3,00%</t>
  </si>
  <si>
    <t>-60,00%</t>
  </si>
  <si>
    <t>14,00</t>
  </si>
  <si>
    <t>Los servidores públicos de la administración municipal conocen y aplican las leyes que rigen el ejercicio de sus funciones.</t>
  </si>
  <si>
    <t>(Total de observaciones emintidas por la ASEG en 2025/Total de observaciones emitidas por la ASEG en 2024 )-1*100</t>
  </si>
  <si>
    <t>-5,00%</t>
  </si>
  <si>
    <t>-100,00%</t>
  </si>
  <si>
    <t>(Total de revisiones financieras realizadas 2025/Total de revisiones programadas 2024)-1*100</t>
  </si>
  <si>
    <t>10,00%</t>
  </si>
  <si>
    <t>-50,00%</t>
  </si>
  <si>
    <t>4,00</t>
  </si>
  <si>
    <t>A1. Integración de los elementos que sustenten las observaciones plasmadas en el informe de revisión.</t>
  </si>
  <si>
    <t>100,00%</t>
  </si>
  <si>
    <t>66,67%</t>
  </si>
  <si>
    <t>57,14%</t>
  </si>
  <si>
    <t>0,00%</t>
  </si>
  <si>
    <t>A1. Coordinación con la dependencia de obras públicas para supervisar el proceso de ejecución de la obra pública realizado.</t>
  </si>
  <si>
    <t>5,00%</t>
  </si>
  <si>
    <t>A2. Coordinación con autoridades municicipales para supervisar el proceso de contratación de la obra pública realizado.</t>
  </si>
  <si>
    <t>C3. Procedimientos de Responsabilidad Administrativa iniciados.</t>
  </si>
  <si>
    <t>(Total de procedimientos administrativos iniciados en el 2025/Total de procedimientos administrativos en el 2024)-1*100</t>
  </si>
  <si>
    <r>
      <t xml:space="preserve"> Fin.- Contribuir al buen servicio y atención de la Administración Municipal hacia la ciudadanía mediante </t>
    </r>
    <r>
      <rPr>
        <b/>
        <sz val="10"/>
        <rFont val="Calibri"/>
        <family val="2"/>
        <scheme val="minor"/>
      </rPr>
      <t xml:space="preserve">eficientación </t>
    </r>
    <r>
      <rPr>
        <b/>
        <sz val="10"/>
        <color theme="1"/>
        <rFont val="Calibri"/>
        <family val="2"/>
        <scheme val="minor"/>
      </rPr>
      <t>d</t>
    </r>
    <r>
      <rPr>
        <b/>
        <sz val="10"/>
        <rFont val="Calibri"/>
        <family val="2"/>
        <scheme val="minor"/>
      </rPr>
      <t>e los procesos administrativos internos</t>
    </r>
    <r>
      <rPr>
        <b/>
        <sz val="10"/>
        <color theme="1"/>
        <rFont val="Calibri"/>
        <family val="2"/>
        <scheme val="minor"/>
      </rPr>
      <t>.</t>
    </r>
  </si>
  <si>
    <t>MUNICIPIO DE URIANGATO, GTO
Indicadores de Resultados
Del 1 de enero  al 31  de junio 2025</t>
  </si>
  <si>
    <t>S001301</t>
  </si>
  <si>
    <t>EQUIPAMIENTO EN LINEA BLANCA ESTUFAS</t>
  </si>
  <si>
    <t>Personas Atendidas en situación de pobreza extrema</t>
  </si>
  <si>
    <t>Tasa de ciudadania beneficiada= (Total de personas beneficiadas en el año actual/Total de personas beneficiadas en el año anterior)-1*100</t>
  </si>
  <si>
    <t>Gestión de programas de apoyo equipamiento de linea blanca "Estufas"</t>
  </si>
  <si>
    <t xml:space="preserve"> Convenio autorizado=( Convenio aprobado y firmado/Convenio progragamado para autorización)*100</t>
  </si>
  <si>
    <t xml:space="preserve"> Promever la participacion ciudada para la ejecución del programa de linea blanca "Estufas"</t>
  </si>
  <si>
    <t>Promoción de la participación ciudadana=(Total de acciones de difusion del programa en línea blanca/Total de acciones de difusion del programa entre la población con carencias en línea blanca)*100</t>
  </si>
  <si>
    <t>personas atendidas en situación vulnerable</t>
  </si>
  <si>
    <t>(total deviviendas mejoradas en su estructura/total de viviedas para mejora en su estructura)*100</t>
  </si>
  <si>
    <t>entrega de apoyos de Linea Blanca "Estufas"</t>
  </si>
  <si>
    <t>( apoyos entregados año aterior/ apoyos entregado año actual )*100</t>
  </si>
  <si>
    <t>S001302</t>
  </si>
  <si>
    <t xml:space="preserve">COMPONENTE 2 </t>
  </si>
  <si>
    <t>(Accidentes viales en el municipio de uriangato en el 2025/Accidentes viales en el municipio de uriangato en el 2024)-1*100</t>
  </si>
  <si>
    <t>(Accidentes viales de motocicletas entre jovenes de 15 a 35 años en el municipio en el 2025/Accidentes viales de motocicletas entre jovenes de 15 a 35 años en el municipio en el 2024)-1*100</t>
  </si>
  <si>
    <t>(Personas beneficiadas con platicas de preveencion de accidentes viales en el 2025/Personas beneficiadas con platicas de preveencion de accidentes viales en el 2024)-1*100</t>
  </si>
  <si>
    <t>(Total de platicas de prevención realizadas en el 2025/ Total de platicas de prevención realizadas en el 2024)-1*100</t>
  </si>
  <si>
    <t>(Operativos implementados en el 2025/Operativos implementados en el 2024)-1*100</t>
  </si>
  <si>
    <t>(Total de acciones de señalética vial en el 2025/ Total de acciones de señalética vial en el 2024)-1*100</t>
  </si>
  <si>
    <t>(Total de oficios de comision de operativo ejecutados en 2025/ Total de oficios de comision de operativos ejecutados en 2024)-1*100</t>
  </si>
  <si>
    <t>VIVE MEJOR CON IMPULSO LAVADORAS</t>
  </si>
  <si>
    <t>COMPONENTE3</t>
  </si>
  <si>
    <t>COMPONENTE 4</t>
  </si>
  <si>
    <t>E0032</t>
  </si>
  <si>
    <t>TRANSPARENCIA Y RENDICION DE CUENTAS</t>
  </si>
  <si>
    <t>UNIDAD DE TRANSPARENCIA</t>
  </si>
  <si>
    <t>Contribuir a mejorar la percepcion de la transparencia en la rendición de cuentas de la administración pública municipal mediante la implementación de politicas de transparencia.</t>
  </si>
  <si>
    <t>Satisfaccion ciudadana</t>
  </si>
  <si>
    <t>A: Encuesta de satisfaccion ciudadana</t>
  </si>
  <si>
    <t>ESTE INDICADOR MUESTRA EL GRADO DE SATISFACCION CIUDADANA EN CUANTO A LA PERCEPCION DE LA TRANSPARENCIA EN EL MUNICIPIO</t>
  </si>
  <si>
    <t>Encuesta de satisfaccion ciudadana</t>
  </si>
  <si>
    <t>Las dependencias de la administracion publica municipal cumplen con las politicas de la transparencia y la rendicion de cuentas en el municipio de Uriangato, Gto.</t>
  </si>
  <si>
    <t>Dictamen de cumplimiento</t>
  </si>
  <si>
    <t>A:Cumplimiento en las politicas de la transparencia en tiempo/Cumplimiento en las politicas de transparencia total</t>
  </si>
  <si>
    <t>ESTE INDICADOR MUESTRA EL GRADO DE  CUMPLIMIENTO DE LAS POLITICAS DE TRANSPARENCIA TOTAL</t>
  </si>
  <si>
    <t>Dictamen de cumplimiento de las obligaciones bajo el resguardo de la Unidad de Transparencia y de la Titular.</t>
  </si>
  <si>
    <t>C1.Derecho de Acceso a la infomación generarada por el Gobierno municipal a los ciudadanos infomados.</t>
  </si>
  <si>
    <t>Solicitudes de Transparencia</t>
  </si>
  <si>
    <t>A:Solicitudes de transparencia del ejercicio actual/Solicitudes de transparencia del ejercicioanterior</t>
  </si>
  <si>
    <t>ESTE INDICADOR MUESTRA EL GRADO DE  PARTICIPACION CIUDADANA A TRAVES DE LAS SOLICITUDES DE TRANSPARENCIA</t>
  </si>
  <si>
    <t>Reporte de solicitudes de transparencia bajo el resguardo de la Unidad de Transparencia y de la Titular.</t>
  </si>
  <si>
    <t>A1.Implementación de programa de difusión de información sobre el derecho de acceso a la información que tienen los ciudadanos y asi generar una cultura de transparencia y acceso a la informaión.</t>
  </si>
  <si>
    <t>Programa de difusion sobre el derecho y acceso a la infomacion publica.</t>
  </si>
  <si>
    <t>A:Programas de acceso a la informacion realizadas/Programas de acceso a la informacion programadas</t>
  </si>
  <si>
    <t>ESTE INDICADOR MUESTRA EL GRADO DE ACCESO A LA DIFUSION DE LA INFORMACION DE LA TRANSPARENCIA</t>
  </si>
  <si>
    <t>Material para la difusion de información en materia de transparencia bajo el resguardo de la Unidad de Transparencia y de la Titular.</t>
  </si>
  <si>
    <t>A2.Implementación de campañas de transparencia y acceso a la información dirigidas a la ciudadania</t>
  </si>
  <si>
    <t>Campañas de informacion de la transparencia y acceso a la informacion publica del Municipio.</t>
  </si>
  <si>
    <t>A:Campañas realizadas/Campañas programadas</t>
  </si>
  <si>
    <t>ESTE INDICADOR MUESTRA EL GRADO DE INFORMACION DE LA TRANSPARENCIA</t>
  </si>
  <si>
    <t>Material de las campañas en materia de transparencia bajo el resguardo de la Unidad de Transparencia y de la Titular.</t>
  </si>
  <si>
    <t>C2. La normatividad legal en materia de transparencia y acceso a la infomacion publica por parte de los servidores publicos es cumplida.</t>
  </si>
  <si>
    <t>Cumplimiento de las obligaciones de transparencia</t>
  </si>
  <si>
    <t>A:Porcentaje de las obligaciones de transparencia por parte de los servidores publicos cumplida/Porcentaje de las obligaciones de transparencia establecidas por la Ley</t>
  </si>
  <si>
    <t>ESTE INDICADOR MUESTRA EL GRADO DE CUMPLIMIENTO DE LAS OBLIGACIONES POR PARTE DE LOS SERVIDORES PUBLICOS</t>
  </si>
  <si>
    <t>Reporte de amonestaciones publicas por parte del IACIP bajo resguardo de la Unidad de Transparencia y de la Titular.</t>
  </si>
  <si>
    <t>A1.Implementación de capacitaciones en materia de transparencia y acceso a la información publica para servidores publicos.</t>
  </si>
  <si>
    <t>Capacitaciones a Servidores Publicos.</t>
  </si>
  <si>
    <t>A: Capacitaciones a servidores publicos realizadas/capacitaciones a servidores publicos programadas</t>
  </si>
  <si>
    <t>ESTE INDICADOR MUESTRA EL GRADO DE AVANCE EN CUANTO A LAS CAPACITACIONES REALIZADAS A LOS SERVIDORES PUBLICOS</t>
  </si>
  <si>
    <t>Listas de asistencia de los servidores publicos y enlaces de la Unidad de Transparencia y material de capacitación bajo resguardo de la Unidad de Transparencia y de la Titular.</t>
  </si>
  <si>
    <t>A2.Implementación de la Ley de Transparecia y Acceso a la Información publica para el Estado de Guanajuato asi como los lineamientos de la misma, para la contestacion de solicitudes de informacion publica, cumplimiento de obligaciones para la transparencia y actualizacion en la pagina oficial del municipio de Uriangato, Gto., aplicando sanciones correspondientes en caso de incumplimiento.</t>
  </si>
  <si>
    <t>Reporte de cumplimiento en la Plataforma Nacional de Transparencia. (PNT)</t>
  </si>
  <si>
    <t>A:Obligaciones de las dependencias de transparencia cumplidas/Obligaciones de las dependencias de trasparencia por  cumplir.</t>
  </si>
  <si>
    <t>Informe de Gobierno, informe estadistico de solicitudes para el municipio de Uriangato plataforma Nacional de Transparencia, Reporte de solicitudes revisadas por el Comité de Transparencia bajo resguardo de la Unidad de Transparencia y de la titular.</t>
  </si>
  <si>
    <t>E0008</t>
  </si>
  <si>
    <t>MEJ SERV INF Y TICS</t>
  </si>
  <si>
    <t>Contribuir al mejor desarrollo de las dependencias de presidencia de Uriangato en el manejo de tecnologías de la información, mediante el desarrollo de sistemas, generando un impacto positivo en la toma de decisiones que beneficien a la sociedad.</t>
  </si>
  <si>
    <t>Encuestas de satisfacción de software implementados.</t>
  </si>
  <si>
    <t>Encuestas de satisfacción ciudadana</t>
  </si>
  <si>
    <t xml:space="preserve">Este indicador muestra el grado de satisfacción ciudadana en los tiempos de atención </t>
  </si>
  <si>
    <t>Encuestas</t>
  </si>
  <si>
    <t xml:space="preserve">Los departamentos de presidencia de Uriangato se benefician con la implementación y optimización de Sistemas automatizados de tecnologías de la información y telecomunicaciones. </t>
  </si>
  <si>
    <t>Número de software implementados.</t>
  </si>
  <si>
    <t>(Número de software implementados/Número de software por implementar programados)*100</t>
  </si>
  <si>
    <t xml:space="preserve">Este indicador muestra la cantidad de software implementados en las dependencias que lo solicitan </t>
  </si>
  <si>
    <t>Software</t>
  </si>
  <si>
    <t>Dependencias en TIC´S actualizadas</t>
  </si>
  <si>
    <t>Número de dependencias beneficiadas.</t>
  </si>
  <si>
    <t>(Número dependencias beneficiadas actualizadas en tic´s/ Número dependencias beneficiadas actualizadas en tic¨s programadas)*100</t>
  </si>
  <si>
    <t>Este indicador muestra las dependencias beneficiadas con sistemas desarrollados solicitados por las dependencias al área de tic's y capacitaciones realizadas</t>
  </si>
  <si>
    <t xml:space="preserve">Dependencias </t>
  </si>
  <si>
    <t>Desarrollo de sistemas para la automatización de procesos administrativos.</t>
  </si>
  <si>
    <t>Sistemas desarrollados</t>
  </si>
  <si>
    <t>(Sistemas desarrollados/Sistemas por desarrollar programados)*100</t>
  </si>
  <si>
    <t>Este indicador muestra los sistemas desarrollados solicitados por las dependencias al área de tic's</t>
  </si>
  <si>
    <t>Sistemas</t>
  </si>
  <si>
    <t>Capacitaciones a las dependencias de la administración en el manejo de las nuevas tecnologías.</t>
  </si>
  <si>
    <t>Capacitaciones realizadas</t>
  </si>
  <si>
    <t>(Número de capacitaciones realizadas/Número de capacitaciones programadas)*100</t>
  </si>
  <si>
    <t xml:space="preserve">Este indicador muestra la cantidad  de capacitaciones realizadas a las dependencias </t>
  </si>
  <si>
    <t>Capacitaciones</t>
  </si>
  <si>
    <t>Dependencias con infraestructura y equipos tecnológicos actualizados</t>
  </si>
  <si>
    <t>(Número dependencias con equipos actualizados/Número dependencias con equipos actualizados programados)*100</t>
  </si>
  <si>
    <t>Este indicador muestra la cantidad de dependencias beneficiadas con equipos actualizados y mantenimientos realizados</t>
  </si>
  <si>
    <t>Actualización de infraestructura tecnológica y de telecomunicaciones</t>
  </si>
  <si>
    <t>Puntos de acceso instalados</t>
  </si>
  <si>
    <t>(Número de puntos de acceso instalados/Número de puntos de acceso programados)*100</t>
  </si>
  <si>
    <t xml:space="preserve">Este indicador muestra la cantidad acces point configurados en las áreas de las dependencias </t>
  </si>
  <si>
    <t xml:space="preserve">Puntos de acceso </t>
  </si>
  <si>
    <t>Número de mantenimientos</t>
  </si>
  <si>
    <t>(Número de mantenimientos realizados/Número de mantenimientos programados)*100</t>
  </si>
  <si>
    <t>Este indicador muestra la cantidad de mantenimientos realizados a los equipos de las dependencias</t>
  </si>
  <si>
    <t>Mantenimientos</t>
  </si>
  <si>
    <t>TECNOLOGIAS DE LA INFORMACION Y TELECOMUNICACIONES</t>
  </si>
  <si>
    <t>P</t>
  </si>
  <si>
    <t>P0001</t>
  </si>
  <si>
    <t>PLANEACIÓN, EVALUACIÓN Y SEGUIMIENTO DEL PRESUPUESTO</t>
  </si>
  <si>
    <t>1.8.5</t>
  </si>
  <si>
    <t>DIRECCIÓN DE PLANEACIÓN MUNICIPAL</t>
  </si>
  <si>
    <t xml:space="preserve">COMPONENTE 1 </t>
  </si>
  <si>
    <t>Planeación estratégica y participativa de las dependencias de la administración municipal ejecutada.</t>
  </si>
  <si>
    <t>Informe de los Avances del Programa de Gobierno Municipal.</t>
  </si>
  <si>
    <t>(Total de Informe de los Avances del Programa de Gobierno realizados/ Total de Informe de los Avances del Programa de Gobierno programados)*100</t>
  </si>
  <si>
    <t>Este indicador mide el cumplimiento de los objetivos y metas establecidas de cada área de la administración pública.</t>
  </si>
  <si>
    <t>Informe entregado al Área Correspondiente. (Quedan bajo resguardo de la ING. Paulina Ivonne Hernández Sánchez, Coordinadora de Planeación Estratégica y Participación Social).</t>
  </si>
  <si>
    <t>ACTIVIDAD 1.1</t>
  </si>
  <si>
    <t>Actualización del Programa de Gobierno Municipal, Plan de Desarrollo Municipal y Programa Municipal de Desarrollo Urbano y Ordenamiento Territorial.</t>
  </si>
  <si>
    <t>Instrumentos de Planeación Actualizados.</t>
  </si>
  <si>
    <t>(Total de Instrumentos de Planeación Actualizados / Total de Instrumentos de Planeación programados)*100</t>
  </si>
  <si>
    <t>Este indicador mide el cumplimiento de la administración pública en los procesos de planeación.</t>
  </si>
  <si>
    <t>Publicación de los Instrumentos de Planeación en el Periodico Oficial del Estado de Guanajuato y/o página oficial del Municipio. (Quedan bajo resguardo de la ING. Paulina Ivonne Hernández Sánchez, Coordinadora de Planeación Estratégica y Participación Social).</t>
  </si>
  <si>
    <t>ACTIVIDAD 1.2</t>
  </si>
  <si>
    <t xml:space="preserve">Evaluaciones y Seguimiento del Programa de Gobierno Municipal, Plan de Desarrollo Municipal y Programa Municipal de Desarrollo Urbano y Ordenamiento Territorial. </t>
  </si>
  <si>
    <t>Evaluaciones de los Planes y Programas del Municipio.</t>
  </si>
  <si>
    <t>(Total de Evaluaciones realizadas / Total de Evaluaciones programadas)*100</t>
  </si>
  <si>
    <t>Este indicador mide el control y seguimiento eficiente de cada una de las áreas de la administración pública.</t>
  </si>
  <si>
    <t>Calendario de revisión de evaluación para las dependencias.                                            Reportes trimestrales de resutaldos firmados.                                              Semaforización  trimestral de resultados. (Quedan bajo resguardo de la ING. Paulina Ivonne Hernández Sánchez, Coordinadora de Planeación Estratégica y Participación Social).</t>
  </si>
  <si>
    <t xml:space="preserve"> Planeación y Evaluación del desarrollo municipal aplicada.</t>
  </si>
  <si>
    <t>Informe de Actividades Anual del Consejo de Planeación para el Desarrollo del Municipio (COPLADEM).</t>
  </si>
  <si>
    <t>(Total de Informe de Actividades Anual realizados/ Total de Informe de Actividades Anual programadas)*100</t>
  </si>
  <si>
    <t>Este indicador mide el desempeño de las actividades fomentadas en el Consejo de Planeación para el Desarrollo Municipal.</t>
  </si>
  <si>
    <t>Acta de Informe de Actividades Anual del Consejo de Planeación para el Desarrollo Municipal. (Quedan bajo resguardo de la ING. Paulina Ivonne Hernández Sánchez, Coordinadora de Planeación Estratégica y Participación Social).</t>
  </si>
  <si>
    <t>ACTIVIDAD 2.1</t>
  </si>
  <si>
    <t>Integración del Consejo de Planeación para el Desarrollo Municipal (COPLADEM).</t>
  </si>
  <si>
    <t>Consejo de Planeación para el Desarrollo Municipal (COPLADEM).</t>
  </si>
  <si>
    <t>(Total de Consejos Integrados / Total de Consejos programados para la Integración)*100</t>
  </si>
  <si>
    <t>Este indicador mide la participacion activa por parte de la ciudadanía en los procesos de planeación.</t>
  </si>
  <si>
    <t>Lanzamiento de la Convocatoria. Recaudación de documentos personales de los ciudadanos voluntarios y Acta de Integración del Consejo de Planeación para el Desarrollo Municipal.(Quedan bajo resguardo de la ING. Paulina Ivonne Hernández Sánchez, Coordinadora de Planeación Estratégica y Participación Social).</t>
  </si>
  <si>
    <t>ACTIVIDAD 2.2</t>
  </si>
  <si>
    <t>Sesionar el Consejo de Planeación para el Desarrollo Municipal (COPLADEM).</t>
  </si>
  <si>
    <t>Sesiones del Consejo de Planeación para el Desarrollo Municipal (COPLADEM).</t>
  </si>
  <si>
    <t>(Total de sesiones realizadas     / Total de sesiones programadas) * 100</t>
  </si>
  <si>
    <t>Este indicador mide el cumplimiento de las metas y objetivos establecidos en el Consejo de Planeación para el Desarrollo Municipal.</t>
  </si>
  <si>
    <t xml:space="preserve">Actas de sesiones del COPLADEM. Lista de Asistencia a las Sesiones Ordinarias. (Quedan bajo resguardo de la ING. Paulina Ivonne Hernández Sánchez, Coordinadora de Planeación Estratégica y Participación Social). </t>
  </si>
  <si>
    <t>Contribuir a mejorar la planeación estratégica mediante  el desarrollo integral del Municipio de Uriangato, Gto.</t>
  </si>
  <si>
    <t xml:space="preserve">Evaluación al Desempeño Municipal. </t>
  </si>
  <si>
    <t>Encuesta de Calidad de los Servicios Públicos del Municipio.</t>
  </si>
  <si>
    <t>Este indicador mide el desempeño de la administración pública.</t>
  </si>
  <si>
    <t xml:space="preserve">Encuesta de Calidad de los Servicios Públicos del Municipio. </t>
  </si>
  <si>
    <t>En el Municipio de Uriangato existe una planeación estratégica, participativa y un desarrollo territorial sustentable y organizado.</t>
  </si>
  <si>
    <t>Informe de Gobierno Municipal.</t>
  </si>
  <si>
    <t>(Total de Informe de Gobierno Municipal realizados / Total de Informe de Gobierno programados)*100</t>
  </si>
  <si>
    <t>Este indicador mide el avance de desempeño de cada una de las áreas beneficiando a la ciudadanía.</t>
  </si>
  <si>
    <t>Informe de Gobierno Integrado por todas las Áreas de la Administración Pública.                                                      (Quedan bajo resguardo de la ING. Paulina Ivonne Hernández Sánchez, Coordinadora de Planeación Estratégica y Participación Social).</t>
  </si>
  <si>
    <t>El sector economico empresarial del municipio de Uriangato se benefician con estrategias comerciales para un crecimiento económico.</t>
  </si>
  <si>
    <t>Empresas del municipio beneficiadas</t>
  </si>
  <si>
    <t>Empresas del municipio beneficiadas= (Empresas del municipio beneficiadas/Empresas del municipio programadas)*100</t>
  </si>
  <si>
    <t>Padrón de empresas beneficiadas. Bajo resguardo de desarrollo económico del municipio de Urianagato.</t>
  </si>
  <si>
    <t>Empresas beneficiadas</t>
  </si>
  <si>
    <t xml:space="preserve"> CONCIENTIZAR CIUDADANOS EN SEPARACION DE DESECHOS </t>
  </si>
  <si>
    <t xml:space="preserve"> MANEJO EFICIENTE DE RECURSOS RECAUDADOS Y EROGADOS </t>
  </si>
  <si>
    <t>SINDICATURA MUNICIPAL</t>
  </si>
  <si>
    <t>JUZGADO ADMINISTRATIVO</t>
  </si>
  <si>
    <t xml:space="preserve"> DIRECCION MUNICIPAL DE ATENCION PARA LA 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</si>
</sst>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quot;$&quot;* #,##0.00_-;_-&quot;$&quot;* &quot;-&quot;??_-;_-@_-"/>
    <numFmt numFmtId="43" formatCode="_-* #,##0.00_-;\-* #,##0.00_-;_-* &quot;-&quot;??_-;_-@_-"/>
    <numFmt numFmtId="164" formatCode="#,##0.00;\-#,##0.00;&quot; &quot;"/>
    <numFmt numFmtId="165" formatCode="_-* #,##0.00_-;\-* #,##0.00_-;_-* &quot;-&quot;??_-;_-@"/>
    <numFmt numFmtId="166" formatCode="_-&quot;$&quot;* #,##0.00_-;\-&quot;$&quot;* #,##0.00_-;_-&quot;$&quot;* &quot;-&quot;??_-;_-@"/>
    <numFmt numFmtId="167" formatCode="#,##0.00_-;#,##0.00\-;&quot; &quot;"/>
    <numFmt numFmtId="168" formatCode="0.0%"/>
  </numFmts>
  <fonts count="11" x14ac:knownFonts="1">
    <font>
      <sz val="11"/>
      <color theme="1"/>
      <name val="Calibri"/>
      <family val="2"/>
      <scheme val="minor"/>
    </font>
    <font>
      <sz val="11"/>
      <color theme="1"/>
      <name val="Calibri"/>
      <family val="2"/>
      <scheme val="minor"/>
    </font>
    <font>
      <b/>
      <sz val="10"/>
      <color theme="1"/>
      <name val="Calibri"/>
      <family val="2"/>
      <scheme val="minor"/>
    </font>
    <font>
      <b/>
      <sz val="9"/>
      <color indexed="81"/>
      <name val="Tahoma"/>
      <family val="2"/>
    </font>
    <font>
      <sz val="9"/>
      <color indexed="81"/>
      <name val="Tahoma"/>
      <family val="2"/>
    </font>
    <font>
      <b/>
      <sz val="10"/>
      <name val="Calibri"/>
      <family val="2"/>
      <scheme val="minor"/>
    </font>
    <font>
      <sz val="10"/>
      <color theme="1"/>
      <name val="Calibri"/>
      <family val="2"/>
      <scheme val="minor"/>
    </font>
    <font>
      <b/>
      <sz val="10"/>
      <color rgb="FF000000"/>
      <name val="Calibri"/>
      <family val="2"/>
      <scheme val="minor"/>
    </font>
    <font>
      <sz val="10"/>
      <name val="Calibri"/>
      <family val="2"/>
      <scheme val="minor"/>
    </font>
    <font>
      <b/>
      <sz val="12"/>
      <color theme="1"/>
      <name val="Calibri"/>
      <family val="2"/>
      <scheme val="minor"/>
    </font>
    <font>
      <sz val="12"/>
      <name val="Calibri"/>
      <family val="2"/>
      <scheme val="minor"/>
    </font>
  </fonts>
  <fills count="10">
    <fill>
      <patternFill patternType="none"/>
    </fill>
    <fill>
      <patternFill patternType="gray125"/>
    </fill>
    <fill>
      <patternFill patternType="solid">
        <fgColor rgb="FFBFBFBF"/>
        <bgColor rgb="FFBFBFBF"/>
      </patternFill>
    </fill>
    <fill>
      <patternFill patternType="solid">
        <fgColor rgb="FFFF9900"/>
        <bgColor rgb="FFFF9900"/>
      </patternFill>
    </fill>
    <fill>
      <patternFill patternType="solid">
        <fgColor rgb="FF92D050"/>
        <bgColor rgb="FF92D050"/>
      </patternFill>
    </fill>
    <fill>
      <patternFill patternType="solid">
        <fgColor rgb="FFFFFF00"/>
        <bgColor rgb="FFFFFF00"/>
      </patternFill>
    </fill>
    <fill>
      <patternFill patternType="solid">
        <fgColor rgb="FFFFFF00"/>
        <bgColor indexed="64"/>
      </patternFill>
    </fill>
    <fill>
      <patternFill patternType="solid">
        <fgColor rgb="FF92D050"/>
        <bgColor indexed="64"/>
      </patternFill>
    </fill>
    <fill>
      <patternFill patternType="solid">
        <fgColor rgb="FFFFFF00"/>
        <bgColor rgb="FF92D050"/>
      </patternFill>
    </fill>
    <fill>
      <patternFill patternType="solid">
        <fgColor rgb="FF92D050"/>
        <bgColor rgb="FFFFFF00"/>
      </patternFill>
    </fill>
  </fills>
  <borders count="1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right style="thin">
        <color indexed="64"/>
      </right>
      <top style="thin">
        <color indexed="64"/>
      </top>
      <bottom style="thin">
        <color indexed="64"/>
      </bottom>
      <diagonal/>
    </border>
    <border>
      <left/>
      <right/>
      <top/>
      <bottom style="thin">
        <color rgb="FF000000"/>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cellStyleXfs>
  <cellXfs count="145">
    <xf numFmtId="0" fontId="0" fillId="0" borderId="0" xfId="0"/>
    <xf numFmtId="0" fontId="2" fillId="6" borderId="9" xfId="0" applyFont="1" applyFill="1" applyBorder="1" applyAlignment="1">
      <alignment horizontal="center" vertical="center" wrapText="1"/>
    </xf>
    <xf numFmtId="0" fontId="6" fillId="6" borderId="9" xfId="0" applyFont="1" applyFill="1" applyBorder="1" applyAlignment="1">
      <alignment horizontal="center" vertical="center"/>
    </xf>
    <xf numFmtId="0" fontId="2" fillId="6" borderId="9" xfId="0" applyFont="1" applyFill="1" applyBorder="1" applyAlignment="1">
      <alignment horizontal="center" vertical="center"/>
    </xf>
    <xf numFmtId="0" fontId="5" fillId="6" borderId="9" xfId="4" applyFont="1" applyFill="1" applyBorder="1" applyAlignment="1" applyProtection="1">
      <alignment horizontal="center" vertical="center"/>
    </xf>
    <xf numFmtId="0" fontId="5" fillId="6" borderId="9" xfId="4" applyFont="1" applyFill="1" applyBorder="1" applyAlignment="1" applyProtection="1">
      <alignment horizontal="center" vertical="center"/>
      <protection locked="0"/>
    </xf>
    <xf numFmtId="0" fontId="5" fillId="6" borderId="9" xfId="4" applyFont="1" applyFill="1" applyBorder="1" applyAlignment="1">
      <alignment horizontal="center" vertical="center" wrapText="1"/>
    </xf>
    <xf numFmtId="0" fontId="5" fillId="6" borderId="9" xfId="4" applyFont="1" applyFill="1" applyBorder="1" applyAlignment="1">
      <alignment horizontal="center" vertical="center"/>
    </xf>
    <xf numFmtId="0" fontId="5" fillId="6" borderId="9" xfId="4" applyFont="1" applyFill="1" applyBorder="1" applyAlignment="1" applyProtection="1">
      <alignment horizontal="center" vertical="center" wrapText="1"/>
    </xf>
    <xf numFmtId="9" fontId="5" fillId="6" borderId="9" xfId="7" applyFont="1" applyFill="1" applyBorder="1" applyAlignment="1" applyProtection="1">
      <alignment horizontal="center" vertical="center"/>
      <protection locked="0"/>
    </xf>
    <xf numFmtId="0" fontId="5" fillId="6" borderId="9" xfId="4" applyFont="1" applyFill="1" applyBorder="1" applyAlignment="1" applyProtection="1">
      <alignment horizontal="center" vertical="center" wrapText="1"/>
      <protection locked="0"/>
    </xf>
    <xf numFmtId="2" fontId="5" fillId="6" borderId="9" xfId="7" applyNumberFormat="1" applyFont="1" applyFill="1" applyBorder="1" applyAlignment="1" applyProtection="1">
      <alignment horizontal="center" vertical="center"/>
      <protection locked="0"/>
    </xf>
    <xf numFmtId="167" fontId="2" fillId="7" borderId="9" xfId="0" applyNumberFormat="1" applyFont="1" applyFill="1" applyBorder="1" applyAlignment="1">
      <alignment horizontal="center" vertical="center"/>
    </xf>
    <xf numFmtId="0" fontId="6" fillId="0" borderId="0" xfId="0" applyFont="1" applyAlignment="1">
      <alignment horizontal="center" vertical="center"/>
    </xf>
    <xf numFmtId="43" fontId="5" fillId="6" borderId="9" xfId="6" applyNumberFormat="1" applyFont="1" applyFill="1" applyBorder="1" applyAlignment="1">
      <alignment horizontal="center" vertical="center"/>
    </xf>
    <xf numFmtId="0" fontId="6" fillId="0" borderId="0" xfId="0" applyFont="1" applyAlignment="1">
      <alignment horizontal="center" vertical="center" wrapText="1"/>
    </xf>
    <xf numFmtId="0" fontId="2" fillId="4" borderId="9" xfId="0" applyFont="1" applyFill="1" applyBorder="1" applyAlignment="1">
      <alignment horizontal="center" vertical="center"/>
    </xf>
    <xf numFmtId="0" fontId="2" fillId="4" borderId="9" xfId="0" applyFont="1" applyFill="1" applyBorder="1" applyAlignment="1">
      <alignment horizontal="center" vertical="center" wrapText="1"/>
    </xf>
    <xf numFmtId="164" fontId="2" fillId="4" borderId="9" xfId="0" applyNumberFormat="1" applyFont="1" applyFill="1" applyBorder="1" applyAlignment="1">
      <alignment horizontal="center" vertical="center"/>
    </xf>
    <xf numFmtId="9" fontId="2" fillId="4" borderId="9" xfId="0" applyNumberFormat="1" applyFont="1" applyFill="1" applyBorder="1" applyAlignment="1">
      <alignment horizontal="center" vertical="center"/>
    </xf>
    <xf numFmtId="10" fontId="2" fillId="4" borderId="9" xfId="0" applyNumberFormat="1" applyFont="1" applyFill="1" applyBorder="1" applyAlignment="1">
      <alignment horizontal="center" vertical="center"/>
    </xf>
    <xf numFmtId="2" fontId="2" fillId="4" borderId="9" xfId="0" applyNumberFormat="1" applyFont="1" applyFill="1" applyBorder="1" applyAlignment="1">
      <alignment horizontal="center" vertical="center"/>
    </xf>
    <xf numFmtId="0" fontId="2" fillId="5" borderId="9" xfId="0" applyFont="1" applyFill="1" applyBorder="1" applyAlignment="1">
      <alignment horizontal="center" vertical="center" wrapText="1"/>
    </xf>
    <xf numFmtId="0" fontId="2" fillId="5" borderId="9" xfId="0" applyFont="1" applyFill="1" applyBorder="1" applyAlignment="1">
      <alignment horizontal="center" vertical="center"/>
    </xf>
    <xf numFmtId="165" fontId="2" fillId="5" borderId="9" xfId="0" applyNumberFormat="1" applyFont="1" applyFill="1" applyBorder="1" applyAlignment="1">
      <alignment horizontal="center" vertical="center"/>
    </xf>
    <xf numFmtId="10" fontId="2" fillId="5" borderId="9" xfId="0" applyNumberFormat="1" applyFont="1" applyFill="1" applyBorder="1" applyAlignment="1">
      <alignment horizontal="center" vertical="center" wrapText="1"/>
    </xf>
    <xf numFmtId="10" fontId="2" fillId="5" borderId="9" xfId="0" applyNumberFormat="1" applyFont="1" applyFill="1" applyBorder="1" applyAlignment="1">
      <alignment horizontal="center" vertical="center"/>
    </xf>
    <xf numFmtId="9" fontId="2" fillId="5" borderId="9" xfId="0" applyNumberFormat="1" applyFont="1" applyFill="1" applyBorder="1" applyAlignment="1">
      <alignment horizontal="center" vertical="center"/>
    </xf>
    <xf numFmtId="165" fontId="5" fillId="5" borderId="9" xfId="0" applyNumberFormat="1" applyFont="1" applyFill="1" applyBorder="1" applyAlignment="1">
      <alignment horizontal="center" vertical="center"/>
    </xf>
    <xf numFmtId="2" fontId="2" fillId="5" borderId="9" xfId="0" applyNumberFormat="1" applyFont="1" applyFill="1" applyBorder="1" applyAlignment="1">
      <alignment horizontal="center" vertical="center"/>
    </xf>
    <xf numFmtId="0" fontId="2" fillId="7" borderId="9" xfId="0" applyFont="1" applyFill="1" applyBorder="1" applyAlignment="1">
      <alignment horizontal="center" vertical="center"/>
    </xf>
    <xf numFmtId="0" fontId="2" fillId="7" borderId="9" xfId="0" applyFont="1" applyFill="1" applyBorder="1" applyAlignment="1">
      <alignment horizontal="center" vertical="center" wrapText="1"/>
    </xf>
    <xf numFmtId="165" fontId="2" fillId="7" borderId="9" xfId="0" applyNumberFormat="1" applyFont="1" applyFill="1" applyBorder="1" applyAlignment="1">
      <alignment horizontal="center" vertical="center"/>
    </xf>
    <xf numFmtId="10" fontId="2" fillId="7" borderId="9" xfId="0" applyNumberFormat="1" applyFont="1" applyFill="1" applyBorder="1" applyAlignment="1">
      <alignment horizontal="center" vertical="center"/>
    </xf>
    <xf numFmtId="10" fontId="5" fillId="4" borderId="9" xfId="0" applyNumberFormat="1" applyFont="1" applyFill="1" applyBorder="1" applyAlignment="1">
      <alignment horizontal="center" vertical="center"/>
    </xf>
    <xf numFmtId="166" fontId="5" fillId="4" borderId="9" xfId="0" applyNumberFormat="1" applyFont="1" applyFill="1" applyBorder="1" applyAlignment="1">
      <alignment horizontal="center" vertical="center"/>
    </xf>
    <xf numFmtId="0" fontId="5" fillId="4" borderId="9" xfId="0" applyFont="1" applyFill="1" applyBorder="1" applyAlignment="1">
      <alignment horizontal="center" vertical="center" wrapText="1"/>
    </xf>
    <xf numFmtId="2" fontId="5" fillId="4" borderId="9" xfId="0" applyNumberFormat="1" applyFont="1" applyFill="1" applyBorder="1" applyAlignment="1">
      <alignment horizontal="center" vertical="center"/>
    </xf>
    <xf numFmtId="0" fontId="5" fillId="4" borderId="9" xfId="0" applyFont="1" applyFill="1" applyBorder="1" applyAlignment="1">
      <alignment horizontal="center" vertical="center"/>
    </xf>
    <xf numFmtId="164" fontId="2" fillId="5" borderId="9" xfId="0" applyNumberFormat="1" applyFont="1" applyFill="1" applyBorder="1" applyAlignment="1">
      <alignment horizontal="center" vertical="center"/>
    </xf>
    <xf numFmtId="165" fontId="2" fillId="6" borderId="9" xfId="0" applyNumberFormat="1" applyFont="1" applyFill="1" applyBorder="1" applyAlignment="1">
      <alignment horizontal="center" vertical="center"/>
    </xf>
    <xf numFmtId="9" fontId="2" fillId="6" borderId="9" xfId="0" applyNumberFormat="1" applyFont="1" applyFill="1" applyBorder="1" applyAlignment="1">
      <alignment horizontal="center" vertical="center" wrapText="1"/>
    </xf>
    <xf numFmtId="10" fontId="2" fillId="6" borderId="9" xfId="0" applyNumberFormat="1" applyFont="1" applyFill="1" applyBorder="1" applyAlignment="1">
      <alignment horizontal="center" vertical="center"/>
    </xf>
    <xf numFmtId="2" fontId="2" fillId="6" borderId="9" xfId="0" applyNumberFormat="1" applyFont="1" applyFill="1" applyBorder="1" applyAlignment="1">
      <alignment horizontal="center" vertical="center"/>
    </xf>
    <xf numFmtId="165" fontId="2" fillId="7" borderId="9" xfId="0" applyNumberFormat="1" applyFont="1" applyFill="1" applyBorder="1" applyAlignment="1">
      <alignment horizontal="center" vertical="center" wrapText="1"/>
    </xf>
    <xf numFmtId="9" fontId="2" fillId="7" borderId="9" xfId="0" applyNumberFormat="1" applyFont="1" applyFill="1" applyBorder="1" applyAlignment="1">
      <alignment horizontal="center" vertical="center"/>
    </xf>
    <xf numFmtId="2" fontId="2" fillId="7" borderId="9" xfId="0" applyNumberFormat="1" applyFont="1" applyFill="1" applyBorder="1" applyAlignment="1">
      <alignment horizontal="center" vertical="center"/>
    </xf>
    <xf numFmtId="43" fontId="5" fillId="6" borderId="9" xfId="5" applyFont="1" applyFill="1" applyBorder="1" applyAlignment="1" applyProtection="1">
      <alignment horizontal="center" vertical="center" wrapText="1"/>
      <protection locked="0"/>
    </xf>
    <xf numFmtId="165" fontId="2" fillId="5" borderId="9" xfId="0" applyNumberFormat="1" applyFont="1" applyFill="1" applyBorder="1" applyAlignment="1">
      <alignment horizontal="center" vertical="center" wrapText="1"/>
    </xf>
    <xf numFmtId="0" fontId="6" fillId="7" borderId="9" xfId="0" applyFont="1" applyFill="1" applyBorder="1" applyAlignment="1">
      <alignment horizontal="center" vertical="center"/>
    </xf>
    <xf numFmtId="165" fontId="2" fillId="6" borderId="9" xfId="0" applyNumberFormat="1" applyFont="1" applyFill="1" applyBorder="1" applyAlignment="1">
      <alignment horizontal="center" vertical="center" wrapText="1"/>
    </xf>
    <xf numFmtId="0" fontId="2" fillId="8" borderId="7" xfId="0" applyFont="1" applyFill="1" applyBorder="1" applyAlignment="1">
      <alignment horizontal="center" vertical="center"/>
    </xf>
    <xf numFmtId="0" fontId="2" fillId="8" borderId="7" xfId="0" applyFont="1" applyFill="1" applyBorder="1" applyAlignment="1">
      <alignment horizontal="center" vertical="center" wrapText="1"/>
    </xf>
    <xf numFmtId="0" fontId="2" fillId="8" borderId="1" xfId="0" applyFont="1" applyFill="1" applyBorder="1" applyAlignment="1">
      <alignment horizontal="center" vertical="center"/>
    </xf>
    <xf numFmtId="164" fontId="2" fillId="8" borderId="7" xfId="0" applyNumberFormat="1" applyFont="1" applyFill="1" applyBorder="1" applyAlignment="1">
      <alignment horizontal="center" vertical="center"/>
    </xf>
    <xf numFmtId="0" fontId="2" fillId="8" borderId="3" xfId="0" applyFont="1" applyFill="1" applyBorder="1" applyAlignment="1">
      <alignment horizontal="center" vertical="center"/>
    </xf>
    <xf numFmtId="0" fontId="2" fillId="8" borderId="8"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7" fillId="6" borderId="9" xfId="0" applyFont="1" applyFill="1" applyBorder="1" applyAlignment="1">
      <alignment horizontal="center" vertical="center" wrapText="1"/>
    </xf>
    <xf numFmtId="9" fontId="2" fillId="8" borderId="3" xfId="0" applyNumberFormat="1" applyFont="1" applyFill="1" applyBorder="1" applyAlignment="1">
      <alignment horizontal="center" vertical="center"/>
    </xf>
    <xf numFmtId="9" fontId="2" fillId="8" borderId="7" xfId="0" applyNumberFormat="1" applyFont="1" applyFill="1" applyBorder="1" applyAlignment="1">
      <alignment horizontal="center" vertical="center"/>
    </xf>
    <xf numFmtId="10" fontId="2" fillId="8" borderId="7" xfId="0" applyNumberFormat="1" applyFont="1" applyFill="1" applyBorder="1" applyAlignment="1">
      <alignment horizontal="center" vertical="center"/>
    </xf>
    <xf numFmtId="2" fontId="2" fillId="8" borderId="7" xfId="0" applyNumberFormat="1" applyFont="1" applyFill="1" applyBorder="1" applyAlignment="1">
      <alignment horizontal="center" vertical="center"/>
    </xf>
    <xf numFmtId="0" fontId="2" fillId="8" borderId="9" xfId="0" applyFont="1" applyFill="1" applyBorder="1" applyAlignment="1">
      <alignment horizontal="center" vertical="center" wrapText="1"/>
    </xf>
    <xf numFmtId="0" fontId="2" fillId="8" borderId="9" xfId="0" applyFont="1" applyFill="1" applyBorder="1" applyAlignment="1">
      <alignment horizontal="center" vertical="center"/>
    </xf>
    <xf numFmtId="0" fontId="2" fillId="8" borderId="10"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9" borderId="9" xfId="0" applyFont="1" applyFill="1" applyBorder="1" applyAlignment="1">
      <alignment horizontal="center" vertical="center"/>
    </xf>
    <xf numFmtId="0" fontId="2" fillId="9" borderId="9" xfId="0" applyFont="1" applyFill="1" applyBorder="1" applyAlignment="1">
      <alignment horizontal="center" vertical="center" wrapText="1"/>
    </xf>
    <xf numFmtId="165" fontId="2" fillId="9" borderId="9" xfId="0" applyNumberFormat="1" applyFont="1" applyFill="1" applyBorder="1" applyAlignment="1">
      <alignment horizontal="center" vertical="center"/>
    </xf>
    <xf numFmtId="43" fontId="2" fillId="7" borderId="9" xfId="3" applyNumberFormat="1" applyFont="1" applyFill="1" applyBorder="1" applyAlignment="1">
      <alignment horizontal="left" vertical="center"/>
    </xf>
    <xf numFmtId="0" fontId="2" fillId="7" borderId="9" xfId="0" applyFont="1" applyFill="1" applyBorder="1" applyAlignment="1" applyProtection="1">
      <alignment horizontal="center" vertical="center" wrapText="1"/>
      <protection locked="0"/>
    </xf>
    <xf numFmtId="9" fontId="2" fillId="9" borderId="9" xfId="0" applyNumberFormat="1" applyFont="1" applyFill="1" applyBorder="1" applyAlignment="1">
      <alignment horizontal="center" vertical="center"/>
    </xf>
    <xf numFmtId="2" fontId="2" fillId="9" borderId="9" xfId="0" applyNumberFormat="1" applyFont="1" applyFill="1" applyBorder="1" applyAlignment="1">
      <alignment horizontal="center" vertical="center"/>
    </xf>
    <xf numFmtId="43" fontId="2" fillId="7" borderId="9" xfId="3" applyNumberFormat="1" applyFont="1" applyFill="1" applyBorder="1" applyAlignment="1">
      <alignment horizontal="center" vertical="center"/>
    </xf>
    <xf numFmtId="0" fontId="2" fillId="7" borderId="9" xfId="0" applyFont="1" applyFill="1" applyBorder="1" applyAlignment="1" applyProtection="1">
      <alignment horizontal="center" vertical="center"/>
      <protection locked="0"/>
    </xf>
    <xf numFmtId="0" fontId="6" fillId="6" borderId="9" xfId="0" applyFont="1" applyFill="1" applyBorder="1" applyAlignment="1">
      <alignment horizontal="center" vertical="center" wrapText="1"/>
    </xf>
    <xf numFmtId="167" fontId="5" fillId="7" borderId="9" xfId="0" applyNumberFormat="1" applyFont="1" applyFill="1" applyBorder="1" applyAlignment="1">
      <alignment horizontal="center" vertical="center"/>
    </xf>
    <xf numFmtId="44" fontId="2" fillId="7" borderId="9" xfId="1" applyFont="1" applyFill="1" applyBorder="1" applyAlignment="1" applyProtection="1">
      <alignment horizontal="center" vertical="center"/>
      <protection locked="0"/>
    </xf>
    <xf numFmtId="10" fontId="2" fillId="7" borderId="9" xfId="0" applyNumberFormat="1" applyFont="1" applyFill="1" applyBorder="1" applyAlignment="1" applyProtection="1">
      <alignment horizontal="center" vertical="center"/>
      <protection locked="0"/>
    </xf>
    <xf numFmtId="168" fontId="6" fillId="7" borderId="9" xfId="2" applyNumberFormat="1" applyFont="1" applyFill="1" applyBorder="1" applyAlignment="1">
      <alignment horizontal="center" vertical="center"/>
    </xf>
    <xf numFmtId="0" fontId="5" fillId="7" borderId="9" xfId="0" applyFont="1" applyFill="1" applyBorder="1" applyAlignment="1">
      <alignment horizontal="center" vertical="center" wrapText="1"/>
    </xf>
    <xf numFmtId="165" fontId="2" fillId="8" borderId="9" xfId="0" applyNumberFormat="1" applyFont="1" applyFill="1" applyBorder="1" applyAlignment="1">
      <alignment horizontal="center" vertical="center" wrapText="1"/>
    </xf>
    <xf numFmtId="9" fontId="2" fillId="8" borderId="9" xfId="0" applyNumberFormat="1" applyFont="1" applyFill="1" applyBorder="1" applyAlignment="1">
      <alignment horizontal="center" vertical="center"/>
    </xf>
    <xf numFmtId="10" fontId="2" fillId="8" borderId="9" xfId="0" applyNumberFormat="1" applyFont="1" applyFill="1" applyBorder="1" applyAlignment="1">
      <alignment horizontal="center" vertical="center"/>
    </xf>
    <xf numFmtId="2" fontId="2" fillId="8" borderId="9" xfId="0" applyNumberFormat="1" applyFont="1" applyFill="1" applyBorder="1" applyAlignment="1">
      <alignment horizontal="center" vertical="center"/>
    </xf>
    <xf numFmtId="0" fontId="2" fillId="7" borderId="7" xfId="0" applyFont="1" applyFill="1" applyBorder="1" applyAlignment="1">
      <alignment horizontal="center" vertical="center" wrapText="1"/>
    </xf>
    <xf numFmtId="0" fontId="2" fillId="7" borderId="1" xfId="0" applyFont="1" applyFill="1" applyBorder="1" applyAlignment="1">
      <alignment horizontal="center" vertical="center" wrapText="1"/>
    </xf>
    <xf numFmtId="165" fontId="2" fillId="7" borderId="1" xfId="0" applyNumberFormat="1" applyFont="1" applyFill="1" applyBorder="1" applyAlignment="1">
      <alignment horizontal="center" vertical="center" wrapText="1"/>
    </xf>
    <xf numFmtId="165" fontId="6" fillId="7" borderId="7" xfId="0" applyNumberFormat="1" applyFont="1" applyFill="1" applyBorder="1" applyAlignment="1">
      <alignment horizontal="center" vertical="center" wrapText="1"/>
    </xf>
    <xf numFmtId="165" fontId="2" fillId="7" borderId="7" xfId="0" applyNumberFormat="1" applyFont="1" applyFill="1" applyBorder="1" applyAlignment="1">
      <alignment horizontal="center" vertical="center" wrapText="1"/>
    </xf>
    <xf numFmtId="9" fontId="2" fillId="7" borderId="7" xfId="0" applyNumberFormat="1" applyFont="1" applyFill="1" applyBorder="1" applyAlignment="1">
      <alignment horizontal="center" vertical="center" wrapText="1"/>
    </xf>
    <xf numFmtId="2" fontId="2" fillId="7" borderId="7" xfId="0" applyNumberFormat="1" applyFont="1" applyFill="1" applyBorder="1" applyAlignment="1">
      <alignment horizontal="center" vertical="center" wrapText="1"/>
    </xf>
    <xf numFmtId="44" fontId="2" fillId="6" borderId="9" xfId="0" applyNumberFormat="1" applyFont="1" applyFill="1" applyBorder="1" applyAlignment="1">
      <alignment horizontal="center" vertical="center"/>
    </xf>
    <xf numFmtId="9" fontId="2" fillId="6" borderId="9" xfId="0" applyNumberFormat="1" applyFont="1" applyFill="1" applyBorder="1" applyAlignment="1">
      <alignment horizontal="center" vertical="center"/>
    </xf>
    <xf numFmtId="10" fontId="2" fillId="6" borderId="9" xfId="0" applyNumberFormat="1" applyFont="1" applyFill="1" applyBorder="1" applyAlignment="1">
      <alignment horizontal="center" vertical="center" wrapText="1"/>
    </xf>
    <xf numFmtId="0" fontId="2" fillId="7" borderId="9" xfId="0" applyNumberFormat="1" applyFont="1" applyFill="1" applyBorder="1" applyAlignment="1">
      <alignment horizontal="center" vertical="center"/>
    </xf>
    <xf numFmtId="0" fontId="7" fillId="7" borderId="9" xfId="0" applyFont="1" applyFill="1" applyBorder="1" applyAlignment="1">
      <alignment horizontal="center" vertical="center"/>
    </xf>
    <xf numFmtId="165" fontId="6" fillId="6" borderId="9" xfId="0" applyNumberFormat="1" applyFont="1" applyFill="1" applyBorder="1" applyAlignment="1">
      <alignment horizontal="center" vertical="center"/>
    </xf>
    <xf numFmtId="0" fontId="2" fillId="7" borderId="7" xfId="0" applyFont="1" applyFill="1" applyBorder="1" applyAlignment="1">
      <alignment horizontal="center" vertical="center"/>
    </xf>
    <xf numFmtId="9" fontId="2" fillId="7" borderId="3" xfId="0" applyNumberFormat="1" applyFont="1" applyFill="1" applyBorder="1" applyAlignment="1">
      <alignment horizontal="center" vertical="center"/>
    </xf>
    <xf numFmtId="9" fontId="2" fillId="7" borderId="7" xfId="0" applyNumberFormat="1" applyFont="1" applyFill="1" applyBorder="1" applyAlignment="1">
      <alignment horizontal="center" vertical="center"/>
    </xf>
    <xf numFmtId="165" fontId="2" fillId="7" borderId="7" xfId="0" applyNumberFormat="1" applyFont="1" applyFill="1" applyBorder="1" applyAlignment="1">
      <alignment horizontal="center" vertical="center"/>
    </xf>
    <xf numFmtId="2" fontId="2" fillId="7" borderId="7" xfId="0" applyNumberFormat="1" applyFont="1" applyFill="1" applyBorder="1" applyAlignment="1">
      <alignment horizontal="center"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7" borderId="1" xfId="0" applyFont="1" applyFill="1" applyBorder="1" applyAlignment="1">
      <alignment horizontal="center" vertical="center"/>
    </xf>
    <xf numFmtId="165" fontId="6" fillId="7" borderId="7" xfId="0" applyNumberFormat="1" applyFont="1" applyFill="1" applyBorder="1" applyAlignment="1">
      <alignment horizontal="center" vertical="center"/>
    </xf>
    <xf numFmtId="0" fontId="6" fillId="7" borderId="9" xfId="0" applyFont="1" applyFill="1" applyBorder="1"/>
    <xf numFmtId="2" fontId="2" fillId="4" borderId="9" xfId="0" applyNumberFormat="1" applyFont="1" applyFill="1" applyBorder="1" applyAlignment="1">
      <alignment horizontal="right" vertical="center"/>
    </xf>
    <xf numFmtId="0" fontId="5" fillId="7" borderId="9" xfId="0" applyFont="1" applyFill="1" applyBorder="1" applyAlignment="1">
      <alignment horizontal="center" vertical="center"/>
    </xf>
    <xf numFmtId="0" fontId="5" fillId="7" borderId="9" xfId="0" applyFont="1" applyFill="1" applyBorder="1" applyAlignment="1" applyProtection="1">
      <alignment horizontal="center" vertical="center"/>
    </xf>
    <xf numFmtId="0" fontId="5" fillId="7" borderId="9" xfId="0" applyFont="1" applyFill="1" applyBorder="1" applyAlignment="1" applyProtection="1">
      <alignment horizontal="center" vertical="center"/>
      <protection locked="0"/>
    </xf>
    <xf numFmtId="43" fontId="5" fillId="7" borderId="9" xfId="3" applyNumberFormat="1" applyFont="1" applyFill="1" applyBorder="1" applyAlignment="1">
      <alignment horizontal="center" vertical="center"/>
    </xf>
    <xf numFmtId="0" fontId="5" fillId="7" borderId="9" xfId="0" applyFont="1" applyFill="1" applyBorder="1" applyAlignment="1" applyProtection="1">
      <alignment horizontal="center" vertical="center" wrapText="1"/>
    </xf>
    <xf numFmtId="0" fontId="5" fillId="7" borderId="9" xfId="0" applyFont="1" applyFill="1" applyBorder="1" applyAlignment="1" applyProtection="1">
      <alignment horizontal="center" vertical="center" wrapText="1"/>
      <protection locked="0"/>
    </xf>
    <xf numFmtId="9" fontId="5" fillId="7" borderId="9" xfId="2" applyFont="1" applyFill="1" applyBorder="1" applyAlignment="1" applyProtection="1">
      <alignment horizontal="center" vertical="center"/>
      <protection locked="0"/>
    </xf>
    <xf numFmtId="9" fontId="5" fillId="7" borderId="9" xfId="2" applyFont="1" applyFill="1" applyBorder="1" applyAlignment="1">
      <alignment horizontal="center" vertical="center"/>
    </xf>
    <xf numFmtId="9" fontId="5" fillId="7" borderId="9" xfId="0" applyNumberFormat="1" applyFont="1" applyFill="1" applyBorder="1" applyAlignment="1">
      <alignment horizontal="center" vertical="center" wrapText="1"/>
    </xf>
    <xf numFmtId="10" fontId="5" fillId="7" borderId="9" xfId="0" applyNumberFormat="1" applyFont="1" applyFill="1" applyBorder="1" applyAlignment="1" applyProtection="1">
      <alignment horizontal="center" vertical="center" wrapText="1"/>
      <protection locked="0"/>
    </xf>
    <xf numFmtId="1" fontId="5" fillId="7" borderId="9" xfId="0" applyNumberFormat="1" applyFont="1" applyFill="1" applyBorder="1" applyAlignment="1">
      <alignment horizontal="center" vertical="center"/>
    </xf>
    <xf numFmtId="10" fontId="5" fillId="7" borderId="9" xfId="0" applyNumberFormat="1" applyFont="1" applyFill="1" applyBorder="1" applyAlignment="1" applyProtection="1">
      <alignment horizontal="center" vertical="center"/>
      <protection locked="0"/>
    </xf>
    <xf numFmtId="10" fontId="5" fillId="7" borderId="9" xfId="0" applyNumberFormat="1" applyFont="1" applyFill="1" applyBorder="1" applyAlignment="1">
      <alignment horizontal="center" vertical="center" wrapText="1"/>
    </xf>
    <xf numFmtId="43" fontId="5" fillId="7" borderId="9" xfId="6" applyNumberFormat="1" applyFont="1" applyFill="1" applyBorder="1" applyAlignment="1">
      <alignment horizontal="center" vertical="center"/>
    </xf>
    <xf numFmtId="164" fontId="5" fillId="7" borderId="9" xfId="0" applyNumberFormat="1" applyFont="1" applyFill="1" applyBorder="1" applyAlignment="1">
      <alignment horizontal="center" vertical="center"/>
    </xf>
    <xf numFmtId="2" fontId="5" fillId="7" borderId="9" xfId="2" applyNumberFormat="1" applyFont="1" applyFill="1" applyBorder="1" applyAlignment="1" applyProtection="1">
      <alignment horizontal="center" vertical="center"/>
      <protection locked="0"/>
    </xf>
    <xf numFmtId="0" fontId="2" fillId="7" borderId="9" xfId="0" applyFont="1" applyFill="1" applyBorder="1" applyAlignment="1" applyProtection="1">
      <alignment horizontal="center" vertical="center"/>
    </xf>
    <xf numFmtId="43" fontId="2" fillId="7" borderId="9" xfId="6" applyNumberFormat="1" applyFont="1" applyFill="1" applyBorder="1" applyAlignment="1">
      <alignment horizontal="center" vertical="center"/>
    </xf>
    <xf numFmtId="164" fontId="2" fillId="7" borderId="9" xfId="0" applyNumberFormat="1" applyFont="1" applyFill="1" applyBorder="1" applyAlignment="1">
      <alignment horizontal="center" vertical="center"/>
    </xf>
    <xf numFmtId="0" fontId="2" fillId="7" borderId="9" xfId="0" applyFont="1" applyFill="1" applyBorder="1" applyAlignment="1" applyProtection="1">
      <alignment horizontal="center" vertical="center" wrapText="1"/>
    </xf>
    <xf numFmtId="9" fontId="2" fillId="7" borderId="9" xfId="2" applyFont="1" applyFill="1" applyBorder="1" applyAlignment="1" applyProtection="1">
      <alignment horizontal="center" vertical="center"/>
      <protection locked="0"/>
    </xf>
    <xf numFmtId="2" fontId="2" fillId="7" borderId="9" xfId="2" applyNumberFormat="1" applyFont="1" applyFill="1" applyBorder="1" applyAlignment="1" applyProtection="1">
      <alignment horizontal="center" vertical="center"/>
      <protection locked="0"/>
    </xf>
    <xf numFmtId="10" fontId="2" fillId="7" borderId="9" xfId="0" applyNumberFormat="1" applyFont="1" applyFill="1" applyBorder="1" applyAlignment="1" applyProtection="1">
      <alignment horizontal="center" vertical="center" wrapText="1"/>
      <protection locked="0"/>
    </xf>
    <xf numFmtId="0" fontId="7" fillId="7" borderId="9" xfId="0" applyFont="1" applyFill="1" applyBorder="1" applyAlignment="1">
      <alignment horizontal="center" vertical="center" wrapText="1"/>
    </xf>
    <xf numFmtId="43" fontId="5" fillId="7" borderId="9" xfId="5" applyFont="1" applyFill="1" applyBorder="1" applyAlignment="1" applyProtection="1">
      <alignment horizontal="center" vertical="center" wrapText="1"/>
      <protection locked="0"/>
    </xf>
    <xf numFmtId="0" fontId="6" fillId="7" borderId="9" xfId="0" applyFont="1" applyFill="1" applyBorder="1" applyAlignment="1">
      <alignment horizontal="center" vertical="center" wrapText="1"/>
    </xf>
    <xf numFmtId="9" fontId="2" fillId="7" borderId="9"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2" fillId="3" borderId="5" xfId="0" applyFont="1" applyFill="1" applyBorder="1" applyAlignment="1">
      <alignment horizontal="center" vertical="center"/>
    </xf>
    <xf numFmtId="0" fontId="8" fillId="0" borderId="6" xfId="0" applyFont="1" applyBorder="1" applyAlignment="1">
      <alignment horizontal="center" vertical="center"/>
    </xf>
  </cellXfs>
  <cellStyles count="8">
    <cellStyle name="Millares 4" xfId="5"/>
    <cellStyle name="Moneda" xfId="1" builtinId="4"/>
    <cellStyle name="Normal" xfId="0" builtinId="0"/>
    <cellStyle name="Normal 7" xfId="3"/>
    <cellStyle name="Normal 7 2" xfId="6"/>
    <cellStyle name="Normal 9" xfId="4"/>
    <cellStyle name="Porcentaje" xfId="2" builtinId="5"/>
    <cellStyle name="Porcentaje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216"/>
  <sheetViews>
    <sheetView tabSelected="1" zoomScaleNormal="100" workbookViewId="0">
      <selection activeCell="H7" sqref="H7"/>
    </sheetView>
  </sheetViews>
  <sheetFormatPr baseColWidth="10" defaultRowHeight="12.75" x14ac:dyDescent="0.25"/>
  <cols>
    <col min="1" max="1" width="11" style="13" customWidth="1"/>
    <col min="2" max="2" width="13" style="13" customWidth="1"/>
    <col min="3" max="3" width="26" style="15" customWidth="1"/>
    <col min="4" max="4" width="13.28515625" style="13" customWidth="1"/>
    <col min="5" max="5" width="23.42578125" style="13" customWidth="1"/>
    <col min="6" max="6" width="15" style="13" customWidth="1"/>
    <col min="7" max="7" width="14.140625" style="13" customWidth="1"/>
    <col min="8" max="8" width="11.5703125" style="13" customWidth="1"/>
    <col min="9" max="9" width="12.28515625" style="13" customWidth="1"/>
    <col min="10" max="10" width="15" style="13" customWidth="1"/>
    <col min="11" max="11" width="7.140625" style="13" customWidth="1"/>
    <col min="12" max="12" width="12.140625" style="15" customWidth="1"/>
    <col min="13" max="13" width="46.42578125" style="13" customWidth="1"/>
    <col min="14" max="14" width="27.42578125" style="13" customWidth="1"/>
    <col min="15" max="15" width="18.140625" style="15" customWidth="1"/>
    <col min="16" max="16" width="45" style="15" customWidth="1"/>
    <col min="17" max="17" width="44" style="15" customWidth="1"/>
    <col min="18" max="18" width="11.28515625" style="13" customWidth="1"/>
    <col min="19" max="19" width="9.85546875" style="13" customWidth="1"/>
    <col min="20" max="20" width="10" style="13" customWidth="1"/>
    <col min="21" max="21" width="14.28515625" style="13" customWidth="1"/>
    <col min="22" max="22" width="14.7109375" style="13" customWidth="1"/>
    <col min="23" max="23" width="28" style="13" customWidth="1"/>
    <col min="24" max="16384" width="11.42578125" style="13"/>
  </cols>
  <sheetData>
    <row r="1" spans="1:23" ht="47.25" customHeight="1" x14ac:dyDescent="0.25">
      <c r="A1" s="140" t="s">
        <v>924</v>
      </c>
      <c r="B1" s="141"/>
      <c r="C1" s="141"/>
      <c r="D1" s="141"/>
      <c r="E1" s="141"/>
      <c r="F1" s="141"/>
      <c r="G1" s="141"/>
      <c r="H1" s="141"/>
      <c r="I1" s="141"/>
      <c r="J1" s="141"/>
      <c r="K1" s="141"/>
      <c r="L1" s="141"/>
      <c r="M1" s="141"/>
      <c r="N1" s="141"/>
      <c r="O1" s="141"/>
      <c r="P1" s="141"/>
      <c r="Q1" s="141"/>
      <c r="R1" s="141"/>
      <c r="S1" s="141"/>
      <c r="T1" s="141"/>
      <c r="U1" s="141"/>
      <c r="V1" s="141"/>
      <c r="W1" s="142"/>
    </row>
    <row r="2" spans="1:23" ht="38.25" x14ac:dyDescent="0.25">
      <c r="A2" s="106" t="s">
        <v>0</v>
      </c>
      <c r="B2" s="143" t="s">
        <v>0</v>
      </c>
      <c r="C2" s="144"/>
      <c r="D2" s="143" t="s">
        <v>0</v>
      </c>
      <c r="E2" s="144"/>
      <c r="F2" s="107" t="s">
        <v>1</v>
      </c>
      <c r="G2" s="107"/>
      <c r="H2" s="107"/>
      <c r="I2" s="107"/>
      <c r="J2" s="107"/>
      <c r="K2" s="107" t="s">
        <v>2</v>
      </c>
      <c r="L2" s="107"/>
      <c r="M2" s="107"/>
      <c r="N2" s="107" t="s">
        <v>3</v>
      </c>
      <c r="O2" s="107"/>
      <c r="P2" s="107"/>
      <c r="Q2" s="107"/>
      <c r="R2" s="107"/>
      <c r="S2" s="107"/>
      <c r="T2" s="107"/>
      <c r="U2" s="107" t="s">
        <v>4</v>
      </c>
      <c r="V2" s="107"/>
      <c r="W2" s="107"/>
    </row>
    <row r="3" spans="1:23" ht="89.25" x14ac:dyDescent="0.25">
      <c r="A3" s="107" t="s">
        <v>5</v>
      </c>
      <c r="B3" s="107" t="s">
        <v>6</v>
      </c>
      <c r="C3" s="107" t="s">
        <v>7</v>
      </c>
      <c r="D3" s="107" t="s">
        <v>8</v>
      </c>
      <c r="E3" s="107" t="s">
        <v>9</v>
      </c>
      <c r="F3" s="107" t="s">
        <v>10</v>
      </c>
      <c r="G3" s="107" t="s">
        <v>11</v>
      </c>
      <c r="H3" s="107" t="s">
        <v>12</v>
      </c>
      <c r="I3" s="107" t="s">
        <v>13</v>
      </c>
      <c r="J3" s="107" t="s">
        <v>14</v>
      </c>
      <c r="K3" s="107" t="s">
        <v>15</v>
      </c>
      <c r="L3" s="107" t="s">
        <v>16</v>
      </c>
      <c r="M3" s="107" t="s">
        <v>17</v>
      </c>
      <c r="N3" s="107" t="s">
        <v>18</v>
      </c>
      <c r="O3" s="107" t="s">
        <v>19</v>
      </c>
      <c r="P3" s="107" t="s">
        <v>20</v>
      </c>
      <c r="Q3" s="107" t="s">
        <v>21</v>
      </c>
      <c r="R3" s="107" t="s">
        <v>22</v>
      </c>
      <c r="S3" s="107" t="s">
        <v>23</v>
      </c>
      <c r="T3" s="107" t="s">
        <v>24</v>
      </c>
      <c r="U3" s="107" t="s">
        <v>25</v>
      </c>
      <c r="V3" s="107" t="s">
        <v>26</v>
      </c>
      <c r="W3" s="107" t="s">
        <v>27</v>
      </c>
    </row>
    <row r="4" spans="1:23" x14ac:dyDescent="0.25">
      <c r="A4" s="108">
        <v>1</v>
      </c>
      <c r="B4" s="108">
        <v>2</v>
      </c>
      <c r="C4" s="108">
        <v>3</v>
      </c>
      <c r="D4" s="108">
        <v>4</v>
      </c>
      <c r="E4" s="108">
        <v>5</v>
      </c>
      <c r="F4" s="108">
        <v>6</v>
      </c>
      <c r="G4" s="108">
        <v>7</v>
      </c>
      <c r="H4" s="108">
        <v>8</v>
      </c>
      <c r="I4" s="108">
        <v>9</v>
      </c>
      <c r="J4" s="108">
        <v>10</v>
      </c>
      <c r="K4" s="108">
        <v>11</v>
      </c>
      <c r="L4" s="108">
        <v>12</v>
      </c>
      <c r="M4" s="108">
        <v>13</v>
      </c>
      <c r="N4" s="108">
        <v>14</v>
      </c>
      <c r="O4" s="108">
        <v>15</v>
      </c>
      <c r="P4" s="108">
        <v>16</v>
      </c>
      <c r="Q4" s="108">
        <v>17</v>
      </c>
      <c r="R4" s="108">
        <v>18</v>
      </c>
      <c r="S4" s="108">
        <v>19</v>
      </c>
      <c r="T4" s="108">
        <v>20</v>
      </c>
      <c r="U4" s="108">
        <v>21</v>
      </c>
      <c r="V4" s="108">
        <v>22</v>
      </c>
      <c r="W4" s="108">
        <v>23</v>
      </c>
    </row>
    <row r="5" spans="1:23" ht="51" x14ac:dyDescent="0.25">
      <c r="A5" s="16" t="s">
        <v>28</v>
      </c>
      <c r="B5" s="16" t="s">
        <v>29</v>
      </c>
      <c r="C5" s="17" t="s">
        <v>30</v>
      </c>
      <c r="D5" s="16">
        <v>135</v>
      </c>
      <c r="E5" s="16" t="s">
        <v>1088</v>
      </c>
      <c r="F5" s="18">
        <v>2486169.79</v>
      </c>
      <c r="G5" s="18">
        <v>4694460.25</v>
      </c>
      <c r="H5" s="18">
        <v>0</v>
      </c>
      <c r="I5" s="18">
        <v>0</v>
      </c>
      <c r="J5" s="18">
        <v>762116.93</v>
      </c>
      <c r="K5" s="16" t="s">
        <v>31</v>
      </c>
      <c r="L5" s="17" t="s">
        <v>32</v>
      </c>
      <c r="M5" s="17" t="s">
        <v>882</v>
      </c>
      <c r="N5" s="17" t="s">
        <v>33</v>
      </c>
      <c r="O5" s="17" t="s">
        <v>32</v>
      </c>
      <c r="P5" s="17" t="s">
        <v>34</v>
      </c>
      <c r="Q5" s="17" t="s">
        <v>35</v>
      </c>
      <c r="R5" s="19">
        <v>1</v>
      </c>
      <c r="S5" s="19">
        <v>1</v>
      </c>
      <c r="T5" s="20">
        <f>U5/V5</f>
        <v>0</v>
      </c>
      <c r="U5" s="21">
        <v>0</v>
      </c>
      <c r="V5" s="21">
        <v>2</v>
      </c>
      <c r="W5" s="17" t="s">
        <v>36</v>
      </c>
    </row>
    <row r="6" spans="1:23" ht="51" x14ac:dyDescent="0.25">
      <c r="A6" s="16" t="s">
        <v>28</v>
      </c>
      <c r="B6" s="16" t="s">
        <v>29</v>
      </c>
      <c r="C6" s="17" t="s">
        <v>30</v>
      </c>
      <c r="D6" s="16">
        <v>135</v>
      </c>
      <c r="E6" s="16" t="s">
        <v>1088</v>
      </c>
      <c r="F6" s="18">
        <v>2486169.79</v>
      </c>
      <c r="G6" s="18">
        <v>4694460.25</v>
      </c>
      <c r="H6" s="18">
        <v>0</v>
      </c>
      <c r="I6" s="18">
        <v>0</v>
      </c>
      <c r="J6" s="18">
        <v>762116.93</v>
      </c>
      <c r="K6" s="16" t="s">
        <v>31</v>
      </c>
      <c r="L6" s="17" t="s">
        <v>37</v>
      </c>
      <c r="M6" s="17" t="s">
        <v>883</v>
      </c>
      <c r="N6" s="17" t="s">
        <v>38</v>
      </c>
      <c r="O6" s="17" t="s">
        <v>39</v>
      </c>
      <c r="P6" s="17" t="s">
        <v>884</v>
      </c>
      <c r="Q6" s="17" t="s">
        <v>885</v>
      </c>
      <c r="R6" s="19">
        <v>0.2</v>
      </c>
      <c r="S6" s="19">
        <v>0.2</v>
      </c>
      <c r="T6" s="20">
        <f t="shared" ref="T6:T10" si="0">U6/V6</f>
        <v>1.6666666666666667</v>
      </c>
      <c r="U6" s="21">
        <v>25</v>
      </c>
      <c r="V6" s="21">
        <v>15</v>
      </c>
      <c r="W6" s="17" t="s">
        <v>886</v>
      </c>
    </row>
    <row r="7" spans="1:23" ht="51" x14ac:dyDescent="0.25">
      <c r="A7" s="16" t="s">
        <v>28</v>
      </c>
      <c r="B7" s="16" t="s">
        <v>29</v>
      </c>
      <c r="C7" s="17" t="s">
        <v>30</v>
      </c>
      <c r="D7" s="16">
        <v>135</v>
      </c>
      <c r="E7" s="16" t="s">
        <v>1088</v>
      </c>
      <c r="F7" s="18">
        <v>2486169.79</v>
      </c>
      <c r="G7" s="18">
        <v>4694460.25</v>
      </c>
      <c r="H7" s="18">
        <v>0</v>
      </c>
      <c r="I7" s="18">
        <v>0</v>
      </c>
      <c r="J7" s="18">
        <v>762116.93</v>
      </c>
      <c r="K7" s="16" t="s">
        <v>31</v>
      </c>
      <c r="L7" s="17" t="s">
        <v>41</v>
      </c>
      <c r="M7" s="17" t="s">
        <v>887</v>
      </c>
      <c r="N7" s="17" t="s">
        <v>42</v>
      </c>
      <c r="O7" s="17" t="s">
        <v>41</v>
      </c>
      <c r="P7" s="17" t="s">
        <v>888</v>
      </c>
      <c r="Q7" s="17" t="s">
        <v>889</v>
      </c>
      <c r="R7" s="19">
        <v>1</v>
      </c>
      <c r="S7" s="19">
        <v>1</v>
      </c>
      <c r="T7" s="20">
        <f t="shared" si="0"/>
        <v>0.27173913043478259</v>
      </c>
      <c r="U7" s="21">
        <v>25</v>
      </c>
      <c r="V7" s="21">
        <v>92</v>
      </c>
      <c r="W7" s="17" t="s">
        <v>40</v>
      </c>
    </row>
    <row r="8" spans="1:23" ht="51" x14ac:dyDescent="0.25">
      <c r="A8" s="16" t="s">
        <v>28</v>
      </c>
      <c r="B8" s="16" t="s">
        <v>29</v>
      </c>
      <c r="C8" s="17" t="s">
        <v>30</v>
      </c>
      <c r="D8" s="16">
        <v>135</v>
      </c>
      <c r="E8" s="16" t="s">
        <v>1088</v>
      </c>
      <c r="F8" s="18">
        <v>2486169.79</v>
      </c>
      <c r="G8" s="18">
        <v>4694460.25</v>
      </c>
      <c r="H8" s="18">
        <v>0</v>
      </c>
      <c r="I8" s="18">
        <v>0</v>
      </c>
      <c r="J8" s="18">
        <v>762116.93</v>
      </c>
      <c r="K8" s="16" t="s">
        <v>31</v>
      </c>
      <c r="L8" s="17" t="s">
        <v>43</v>
      </c>
      <c r="M8" s="17" t="s">
        <v>44</v>
      </c>
      <c r="N8" s="17" t="s">
        <v>45</v>
      </c>
      <c r="O8" s="17" t="s">
        <v>43</v>
      </c>
      <c r="P8" s="17" t="s">
        <v>890</v>
      </c>
      <c r="Q8" s="17" t="s">
        <v>46</v>
      </c>
      <c r="R8" s="19">
        <v>1</v>
      </c>
      <c r="S8" s="19">
        <v>1</v>
      </c>
      <c r="T8" s="20">
        <f t="shared" si="0"/>
        <v>0.10256410256410256</v>
      </c>
      <c r="U8" s="21">
        <v>4</v>
      </c>
      <c r="V8" s="21">
        <v>39</v>
      </c>
      <c r="W8" s="17" t="s">
        <v>47</v>
      </c>
    </row>
    <row r="9" spans="1:23" ht="38.25" x14ac:dyDescent="0.25">
      <c r="A9" s="16" t="s">
        <v>28</v>
      </c>
      <c r="B9" s="16" t="s">
        <v>29</v>
      </c>
      <c r="C9" s="17" t="s">
        <v>30</v>
      </c>
      <c r="D9" s="16">
        <v>135</v>
      </c>
      <c r="E9" s="16" t="s">
        <v>1088</v>
      </c>
      <c r="F9" s="18">
        <v>2486169.79</v>
      </c>
      <c r="G9" s="18">
        <v>4694460.25</v>
      </c>
      <c r="H9" s="18">
        <v>0</v>
      </c>
      <c r="I9" s="18">
        <v>0</v>
      </c>
      <c r="J9" s="18">
        <v>762116.93</v>
      </c>
      <c r="K9" s="16" t="s">
        <v>31</v>
      </c>
      <c r="L9" s="17" t="s">
        <v>50</v>
      </c>
      <c r="M9" s="17" t="s">
        <v>891</v>
      </c>
      <c r="N9" s="17" t="s">
        <v>892</v>
      </c>
      <c r="O9" s="17" t="s">
        <v>50</v>
      </c>
      <c r="P9" s="17" t="s">
        <v>893</v>
      </c>
      <c r="Q9" s="17" t="s">
        <v>51</v>
      </c>
      <c r="R9" s="19">
        <v>1</v>
      </c>
      <c r="S9" s="19">
        <v>1</v>
      </c>
      <c r="T9" s="20">
        <f t="shared" si="0"/>
        <v>0</v>
      </c>
      <c r="U9" s="21">
        <v>0</v>
      </c>
      <c r="V9" s="21">
        <v>60</v>
      </c>
      <c r="W9" s="17" t="s">
        <v>894</v>
      </c>
    </row>
    <row r="10" spans="1:23" ht="51" x14ac:dyDescent="0.25">
      <c r="A10" s="16" t="s">
        <v>28</v>
      </c>
      <c r="B10" s="16" t="s">
        <v>29</v>
      </c>
      <c r="C10" s="17" t="s">
        <v>30</v>
      </c>
      <c r="D10" s="16">
        <v>135</v>
      </c>
      <c r="E10" s="16" t="s">
        <v>1088</v>
      </c>
      <c r="F10" s="18">
        <v>2486169.79</v>
      </c>
      <c r="G10" s="18">
        <v>4694460.25</v>
      </c>
      <c r="H10" s="18">
        <v>0</v>
      </c>
      <c r="I10" s="18">
        <v>0</v>
      </c>
      <c r="J10" s="18">
        <v>762116.93</v>
      </c>
      <c r="K10" s="16" t="s">
        <v>31</v>
      </c>
      <c r="L10" s="17" t="s">
        <v>43</v>
      </c>
      <c r="M10" s="17" t="s">
        <v>895</v>
      </c>
      <c r="N10" s="17" t="s">
        <v>896</v>
      </c>
      <c r="O10" s="17" t="s">
        <v>43</v>
      </c>
      <c r="P10" s="17" t="s">
        <v>897</v>
      </c>
      <c r="Q10" s="17" t="s">
        <v>49</v>
      </c>
      <c r="R10" s="19">
        <v>1</v>
      </c>
      <c r="S10" s="19">
        <v>1</v>
      </c>
      <c r="T10" s="20">
        <f t="shared" si="0"/>
        <v>0</v>
      </c>
      <c r="U10" s="21">
        <v>0</v>
      </c>
      <c r="V10" s="21">
        <v>22</v>
      </c>
      <c r="W10" s="17" t="s">
        <v>898</v>
      </c>
    </row>
    <row r="11" spans="1:23" ht="51" x14ac:dyDescent="0.25">
      <c r="A11" s="22" t="s">
        <v>53</v>
      </c>
      <c r="B11" s="23" t="s">
        <v>54</v>
      </c>
      <c r="C11" s="22" t="s">
        <v>1087</v>
      </c>
      <c r="D11" s="23">
        <v>152</v>
      </c>
      <c r="E11" s="23" t="s">
        <v>55</v>
      </c>
      <c r="F11" s="24">
        <v>5686301.6699999999</v>
      </c>
      <c r="G11" s="24">
        <v>5686301.6699999999</v>
      </c>
      <c r="H11" s="24"/>
      <c r="I11" s="24">
        <v>0</v>
      </c>
      <c r="J11" s="24">
        <v>2173434.9500000002</v>
      </c>
      <c r="K11" s="23" t="s">
        <v>31</v>
      </c>
      <c r="L11" s="22" t="s">
        <v>32</v>
      </c>
      <c r="M11" s="22" t="s">
        <v>56</v>
      </c>
      <c r="N11" s="22" t="s">
        <v>57</v>
      </c>
      <c r="O11" s="22" t="s">
        <v>32</v>
      </c>
      <c r="P11" s="22" t="s">
        <v>58</v>
      </c>
      <c r="Q11" s="22" t="s">
        <v>59</v>
      </c>
      <c r="R11" s="25">
        <v>1</v>
      </c>
      <c r="S11" s="26">
        <v>1</v>
      </c>
      <c r="T11" s="27">
        <f t="shared" ref="T11:T18" si="1">U11/V11</f>
        <v>0.76999470306279605</v>
      </c>
      <c r="U11" s="24">
        <v>43173709.259999998</v>
      </c>
      <c r="V11" s="24">
        <v>56070138</v>
      </c>
      <c r="W11" s="22" t="s">
        <v>60</v>
      </c>
    </row>
    <row r="12" spans="1:23" ht="51" x14ac:dyDescent="0.25">
      <c r="A12" s="22" t="s">
        <v>53</v>
      </c>
      <c r="B12" s="23" t="s">
        <v>54</v>
      </c>
      <c r="C12" s="22" t="s">
        <v>1087</v>
      </c>
      <c r="D12" s="23">
        <v>152</v>
      </c>
      <c r="E12" s="23" t="s">
        <v>55</v>
      </c>
      <c r="F12" s="24">
        <v>5686301.6699999999</v>
      </c>
      <c r="G12" s="24">
        <v>5686301.6699999999</v>
      </c>
      <c r="H12" s="24"/>
      <c r="I12" s="24">
        <v>0</v>
      </c>
      <c r="J12" s="24">
        <v>2173434.9500000002</v>
      </c>
      <c r="K12" s="23" t="s">
        <v>31</v>
      </c>
      <c r="L12" s="22" t="s">
        <v>39</v>
      </c>
      <c r="M12" s="22" t="s">
        <v>61</v>
      </c>
      <c r="N12" s="22" t="s">
        <v>62</v>
      </c>
      <c r="O12" s="22" t="s">
        <v>39</v>
      </c>
      <c r="P12" s="22" t="s">
        <v>63</v>
      </c>
      <c r="Q12" s="22" t="s">
        <v>64</v>
      </c>
      <c r="R12" s="26">
        <v>1</v>
      </c>
      <c r="S12" s="26">
        <v>1</v>
      </c>
      <c r="T12" s="27">
        <f t="shared" si="1"/>
        <v>0</v>
      </c>
      <c r="U12" s="24">
        <v>0</v>
      </c>
      <c r="V12" s="28">
        <v>67634267.840000004</v>
      </c>
      <c r="W12" s="22" t="s">
        <v>65</v>
      </c>
    </row>
    <row r="13" spans="1:23" ht="51" x14ac:dyDescent="0.25">
      <c r="A13" s="22" t="s">
        <v>53</v>
      </c>
      <c r="B13" s="23" t="s">
        <v>54</v>
      </c>
      <c r="C13" s="22" t="s">
        <v>1087</v>
      </c>
      <c r="D13" s="23">
        <v>152</v>
      </c>
      <c r="E13" s="23" t="s">
        <v>55</v>
      </c>
      <c r="F13" s="24">
        <v>5686301.6699999999</v>
      </c>
      <c r="G13" s="24">
        <v>5686301.6699999999</v>
      </c>
      <c r="H13" s="24"/>
      <c r="I13" s="24">
        <v>0</v>
      </c>
      <c r="J13" s="24">
        <v>2173434.9500000002</v>
      </c>
      <c r="K13" s="23" t="s">
        <v>31</v>
      </c>
      <c r="L13" s="22" t="s">
        <v>41</v>
      </c>
      <c r="M13" s="22" t="s">
        <v>67</v>
      </c>
      <c r="N13" s="22" t="s">
        <v>68</v>
      </c>
      <c r="O13" s="22" t="s">
        <v>66</v>
      </c>
      <c r="P13" s="22" t="s">
        <v>69</v>
      </c>
      <c r="Q13" s="22" t="s">
        <v>70</v>
      </c>
      <c r="R13" s="26">
        <v>1</v>
      </c>
      <c r="S13" s="26">
        <v>1</v>
      </c>
      <c r="T13" s="27">
        <f t="shared" si="1"/>
        <v>0</v>
      </c>
      <c r="U13" s="29">
        <v>0</v>
      </c>
      <c r="V13" s="24">
        <v>1</v>
      </c>
      <c r="W13" s="22" t="s">
        <v>71</v>
      </c>
    </row>
    <row r="14" spans="1:23" ht="51" x14ac:dyDescent="0.25">
      <c r="A14" s="22" t="s">
        <v>53</v>
      </c>
      <c r="B14" s="23" t="s">
        <v>54</v>
      </c>
      <c r="C14" s="22" t="s">
        <v>1087</v>
      </c>
      <c r="D14" s="23">
        <v>152</v>
      </c>
      <c r="E14" s="23" t="s">
        <v>55</v>
      </c>
      <c r="F14" s="24">
        <v>5686301.6699999999</v>
      </c>
      <c r="G14" s="24">
        <v>5686301.6699999999</v>
      </c>
      <c r="H14" s="24"/>
      <c r="I14" s="24">
        <v>0</v>
      </c>
      <c r="J14" s="24">
        <v>2173434.9500000002</v>
      </c>
      <c r="K14" s="23" t="s">
        <v>31</v>
      </c>
      <c r="L14" s="22" t="s">
        <v>72</v>
      </c>
      <c r="M14" s="22" t="s">
        <v>73</v>
      </c>
      <c r="N14" s="22" t="s">
        <v>74</v>
      </c>
      <c r="O14" s="22" t="s">
        <v>72</v>
      </c>
      <c r="P14" s="22" t="s">
        <v>75</v>
      </c>
      <c r="Q14" s="22" t="s">
        <v>76</v>
      </c>
      <c r="R14" s="26">
        <v>1</v>
      </c>
      <c r="S14" s="26">
        <v>1</v>
      </c>
      <c r="T14" s="27">
        <f t="shared" si="1"/>
        <v>0</v>
      </c>
      <c r="U14" s="29">
        <v>0</v>
      </c>
      <c r="V14" s="24">
        <v>1</v>
      </c>
      <c r="W14" s="22" t="s">
        <v>77</v>
      </c>
    </row>
    <row r="15" spans="1:23" ht="38.25" x14ac:dyDescent="0.25">
      <c r="A15" s="22" t="s">
        <v>53</v>
      </c>
      <c r="B15" s="23" t="s">
        <v>54</v>
      </c>
      <c r="C15" s="22" t="s">
        <v>1087</v>
      </c>
      <c r="D15" s="23">
        <v>152</v>
      </c>
      <c r="E15" s="23" t="s">
        <v>55</v>
      </c>
      <c r="F15" s="24">
        <v>5686301.6699999999</v>
      </c>
      <c r="G15" s="24">
        <v>5686301.6699999999</v>
      </c>
      <c r="H15" s="24"/>
      <c r="I15" s="24">
        <v>0</v>
      </c>
      <c r="J15" s="24">
        <v>2173434.9500000002</v>
      </c>
      <c r="K15" s="23" t="s">
        <v>31</v>
      </c>
      <c r="L15" s="22" t="s">
        <v>72</v>
      </c>
      <c r="M15" s="22" t="s">
        <v>78</v>
      </c>
      <c r="N15" s="22" t="s">
        <v>79</v>
      </c>
      <c r="O15" s="22" t="s">
        <v>72</v>
      </c>
      <c r="P15" s="22" t="s">
        <v>80</v>
      </c>
      <c r="Q15" s="22" t="s">
        <v>81</v>
      </c>
      <c r="R15" s="26">
        <v>1</v>
      </c>
      <c r="S15" s="26">
        <v>1</v>
      </c>
      <c r="T15" s="27">
        <f t="shared" si="1"/>
        <v>1.1440467142258925</v>
      </c>
      <c r="U15" s="24">
        <v>43173709.259999998</v>
      </c>
      <c r="V15" s="24">
        <v>37737715.359999999</v>
      </c>
      <c r="W15" s="22" t="s">
        <v>82</v>
      </c>
    </row>
    <row r="16" spans="1:23" ht="63.75" x14ac:dyDescent="0.25">
      <c r="A16" s="22" t="s">
        <v>53</v>
      </c>
      <c r="B16" s="23" t="s">
        <v>54</v>
      </c>
      <c r="C16" s="22" t="s">
        <v>1087</v>
      </c>
      <c r="D16" s="23">
        <v>152</v>
      </c>
      <c r="E16" s="23" t="s">
        <v>55</v>
      </c>
      <c r="F16" s="24">
        <v>5686301.6699999999</v>
      </c>
      <c r="G16" s="24">
        <v>5686301.6699999999</v>
      </c>
      <c r="H16" s="24"/>
      <c r="I16" s="24">
        <v>0</v>
      </c>
      <c r="J16" s="24">
        <v>2173434.9500000002</v>
      </c>
      <c r="K16" s="23" t="s">
        <v>31</v>
      </c>
      <c r="L16" s="22" t="s">
        <v>50</v>
      </c>
      <c r="M16" s="22" t="s">
        <v>83</v>
      </c>
      <c r="N16" s="22" t="s">
        <v>84</v>
      </c>
      <c r="O16" s="22" t="s">
        <v>66</v>
      </c>
      <c r="P16" s="22" t="s">
        <v>85</v>
      </c>
      <c r="Q16" s="22" t="s">
        <v>86</v>
      </c>
      <c r="R16" s="27">
        <v>0.06</v>
      </c>
      <c r="S16" s="27">
        <v>0.06</v>
      </c>
      <c r="T16" s="27">
        <f t="shared" si="1"/>
        <v>1.0101742214816225</v>
      </c>
      <c r="U16" s="24">
        <v>1983915.55</v>
      </c>
      <c r="V16" s="24">
        <v>1963934.05</v>
      </c>
      <c r="W16" s="22" t="s">
        <v>87</v>
      </c>
    </row>
    <row r="17" spans="1:23" ht="38.25" x14ac:dyDescent="0.25">
      <c r="A17" s="22" t="s">
        <v>53</v>
      </c>
      <c r="B17" s="23" t="s">
        <v>54</v>
      </c>
      <c r="C17" s="22" t="s">
        <v>1087</v>
      </c>
      <c r="D17" s="23">
        <v>152</v>
      </c>
      <c r="E17" s="23" t="s">
        <v>55</v>
      </c>
      <c r="F17" s="24">
        <v>5686301.6699999999</v>
      </c>
      <c r="G17" s="24">
        <v>5686301.6699999999</v>
      </c>
      <c r="H17" s="24"/>
      <c r="I17" s="24">
        <v>0</v>
      </c>
      <c r="J17" s="24">
        <v>2173434.9500000002</v>
      </c>
      <c r="K17" s="23" t="s">
        <v>31</v>
      </c>
      <c r="L17" s="22" t="s">
        <v>72</v>
      </c>
      <c r="M17" s="22" t="s">
        <v>88</v>
      </c>
      <c r="N17" s="22" t="s">
        <v>89</v>
      </c>
      <c r="O17" s="22" t="s">
        <v>72</v>
      </c>
      <c r="P17" s="22" t="s">
        <v>90</v>
      </c>
      <c r="Q17" s="22" t="s">
        <v>91</v>
      </c>
      <c r="R17" s="27">
        <v>1</v>
      </c>
      <c r="S17" s="27">
        <v>1</v>
      </c>
      <c r="T17" s="27">
        <f t="shared" si="1"/>
        <v>0</v>
      </c>
      <c r="U17" s="29">
        <v>0</v>
      </c>
      <c r="V17" s="24">
        <v>1</v>
      </c>
      <c r="W17" s="22" t="s">
        <v>92</v>
      </c>
    </row>
    <row r="18" spans="1:23" ht="38.25" x14ac:dyDescent="0.25">
      <c r="A18" s="22" t="s">
        <v>53</v>
      </c>
      <c r="B18" s="23" t="s">
        <v>54</v>
      </c>
      <c r="C18" s="22" t="s">
        <v>1087</v>
      </c>
      <c r="D18" s="23">
        <v>152</v>
      </c>
      <c r="E18" s="23" t="s">
        <v>55</v>
      </c>
      <c r="F18" s="24">
        <v>5686301.6699999999</v>
      </c>
      <c r="G18" s="24">
        <v>5686301.6699999999</v>
      </c>
      <c r="H18" s="24"/>
      <c r="I18" s="24">
        <v>0</v>
      </c>
      <c r="J18" s="24">
        <v>2173434.9500000002</v>
      </c>
      <c r="K18" s="23" t="s">
        <v>31</v>
      </c>
      <c r="L18" s="22" t="s">
        <v>72</v>
      </c>
      <c r="M18" s="22" t="s">
        <v>93</v>
      </c>
      <c r="N18" s="22" t="s">
        <v>94</v>
      </c>
      <c r="O18" s="22" t="s">
        <v>72</v>
      </c>
      <c r="P18" s="22" t="s">
        <v>95</v>
      </c>
      <c r="Q18" s="22" t="s">
        <v>96</v>
      </c>
      <c r="R18" s="27">
        <v>1</v>
      </c>
      <c r="S18" s="27">
        <v>1</v>
      </c>
      <c r="T18" s="27">
        <f t="shared" si="1"/>
        <v>0</v>
      </c>
      <c r="U18" s="29">
        <v>0</v>
      </c>
      <c r="V18" s="24">
        <v>1</v>
      </c>
      <c r="W18" s="22" t="s">
        <v>97</v>
      </c>
    </row>
    <row r="19" spans="1:23" ht="63.75" x14ac:dyDescent="0.25">
      <c r="A19" s="30" t="s">
        <v>28</v>
      </c>
      <c r="B19" s="30" t="s">
        <v>98</v>
      </c>
      <c r="C19" s="31" t="s">
        <v>99</v>
      </c>
      <c r="D19" s="30" t="s">
        <v>100</v>
      </c>
      <c r="E19" s="30" t="s">
        <v>101</v>
      </c>
      <c r="F19" s="12">
        <v>3052733.07</v>
      </c>
      <c r="G19" s="12">
        <v>3052733.07</v>
      </c>
      <c r="H19" s="32"/>
      <c r="I19" s="32">
        <v>0</v>
      </c>
      <c r="J19" s="32">
        <v>1272681.46</v>
      </c>
      <c r="K19" s="30" t="s">
        <v>31</v>
      </c>
      <c r="L19" s="31" t="s">
        <v>32</v>
      </c>
      <c r="M19" s="31" t="s">
        <v>102</v>
      </c>
      <c r="N19" s="31" t="s">
        <v>103</v>
      </c>
      <c r="O19" s="31" t="s">
        <v>32</v>
      </c>
      <c r="P19" s="31" t="s">
        <v>104</v>
      </c>
      <c r="Q19" s="31" t="s">
        <v>105</v>
      </c>
      <c r="R19" s="33">
        <v>0.06</v>
      </c>
      <c r="S19" s="33">
        <v>0.06</v>
      </c>
      <c r="T19" s="34">
        <f>(U19/V19)</f>
        <v>1.1437576366923832</v>
      </c>
      <c r="U19" s="35">
        <v>26921678.84</v>
      </c>
      <c r="V19" s="35">
        <v>23537922.699999999</v>
      </c>
      <c r="W19" s="36" t="s">
        <v>87</v>
      </c>
    </row>
    <row r="20" spans="1:23" ht="38.25" x14ac:dyDescent="0.25">
      <c r="A20" s="30" t="s">
        <v>28</v>
      </c>
      <c r="B20" s="30" t="s">
        <v>98</v>
      </c>
      <c r="C20" s="31" t="s">
        <v>99</v>
      </c>
      <c r="D20" s="30" t="s">
        <v>100</v>
      </c>
      <c r="E20" s="30" t="s">
        <v>101</v>
      </c>
      <c r="F20" s="12">
        <v>3052733.07</v>
      </c>
      <c r="G20" s="12">
        <v>3052733.07</v>
      </c>
      <c r="H20" s="32"/>
      <c r="I20" s="32">
        <v>0</v>
      </c>
      <c r="J20" s="32">
        <v>1272681.46</v>
      </c>
      <c r="K20" s="30" t="s">
        <v>31</v>
      </c>
      <c r="L20" s="31" t="s">
        <v>39</v>
      </c>
      <c r="M20" s="31" t="s">
        <v>106</v>
      </c>
      <c r="N20" s="31" t="s">
        <v>107</v>
      </c>
      <c r="O20" s="31" t="s">
        <v>39</v>
      </c>
      <c r="P20" s="31" t="s">
        <v>108</v>
      </c>
      <c r="Q20" s="31" t="s">
        <v>109</v>
      </c>
      <c r="R20" s="33">
        <v>0.06</v>
      </c>
      <c r="S20" s="33">
        <v>0.06</v>
      </c>
      <c r="T20" s="34">
        <f t="shared" ref="T20:T23" si="2">(U20/V20)-1</f>
        <v>6.5682133298939238E-2</v>
      </c>
      <c r="U20" s="37">
        <v>33050</v>
      </c>
      <c r="V20" s="37">
        <v>31013</v>
      </c>
      <c r="W20" s="38" t="s">
        <v>110</v>
      </c>
    </row>
    <row r="21" spans="1:23" ht="38.25" x14ac:dyDescent="0.25">
      <c r="A21" s="30" t="s">
        <v>28</v>
      </c>
      <c r="B21" s="30" t="s">
        <v>98</v>
      </c>
      <c r="C21" s="31" t="s">
        <v>99</v>
      </c>
      <c r="D21" s="30" t="s">
        <v>100</v>
      </c>
      <c r="E21" s="30" t="s">
        <v>101</v>
      </c>
      <c r="F21" s="12">
        <v>3052733.07</v>
      </c>
      <c r="G21" s="12">
        <v>3052733.07</v>
      </c>
      <c r="H21" s="32"/>
      <c r="I21" s="32">
        <v>0</v>
      </c>
      <c r="J21" s="32">
        <v>1272681.46</v>
      </c>
      <c r="K21" s="30" t="s">
        <v>31</v>
      </c>
      <c r="L21" s="31" t="s">
        <v>41</v>
      </c>
      <c r="M21" s="31" t="s">
        <v>111</v>
      </c>
      <c r="N21" s="31" t="s">
        <v>112</v>
      </c>
      <c r="O21" s="31" t="s">
        <v>113</v>
      </c>
      <c r="P21" s="31" t="s">
        <v>114</v>
      </c>
      <c r="Q21" s="31" t="s">
        <v>115</v>
      </c>
      <c r="R21" s="33">
        <v>0.2</v>
      </c>
      <c r="S21" s="33">
        <v>0.2</v>
      </c>
      <c r="T21" s="34">
        <f t="shared" si="2"/>
        <v>1</v>
      </c>
      <c r="U21" s="37">
        <v>30</v>
      </c>
      <c r="V21" s="37">
        <v>15</v>
      </c>
      <c r="W21" s="36" t="s">
        <v>116</v>
      </c>
    </row>
    <row r="22" spans="1:23" ht="25.5" x14ac:dyDescent="0.25">
      <c r="A22" s="30" t="s">
        <v>28</v>
      </c>
      <c r="B22" s="30" t="s">
        <v>98</v>
      </c>
      <c r="C22" s="31" t="s">
        <v>99</v>
      </c>
      <c r="D22" s="30" t="s">
        <v>100</v>
      </c>
      <c r="E22" s="30" t="s">
        <v>101</v>
      </c>
      <c r="F22" s="12">
        <v>3052733.07</v>
      </c>
      <c r="G22" s="12">
        <v>3052733.07</v>
      </c>
      <c r="H22" s="32"/>
      <c r="I22" s="32">
        <v>0</v>
      </c>
      <c r="J22" s="32">
        <v>1272681.46</v>
      </c>
      <c r="K22" s="30" t="s">
        <v>31</v>
      </c>
      <c r="L22" s="31" t="s">
        <v>117</v>
      </c>
      <c r="M22" s="31" t="s">
        <v>118</v>
      </c>
      <c r="N22" s="31" t="s">
        <v>119</v>
      </c>
      <c r="O22" s="31" t="s">
        <v>120</v>
      </c>
      <c r="P22" s="31" t="s">
        <v>121</v>
      </c>
      <c r="Q22" s="31" t="s">
        <v>122</v>
      </c>
      <c r="R22" s="33">
        <v>0.2</v>
      </c>
      <c r="S22" s="33">
        <v>0.2</v>
      </c>
      <c r="T22" s="34">
        <f t="shared" si="2"/>
        <v>0.64884135472370774</v>
      </c>
      <c r="U22" s="37">
        <v>925</v>
      </c>
      <c r="V22" s="37">
        <v>561</v>
      </c>
      <c r="W22" s="36" t="s">
        <v>123</v>
      </c>
    </row>
    <row r="23" spans="1:23" ht="38.25" x14ac:dyDescent="0.25">
      <c r="A23" s="30" t="s">
        <v>28</v>
      </c>
      <c r="B23" s="30" t="s">
        <v>98</v>
      </c>
      <c r="C23" s="31" t="s">
        <v>99</v>
      </c>
      <c r="D23" s="30" t="s">
        <v>100</v>
      </c>
      <c r="E23" s="30" t="s">
        <v>101</v>
      </c>
      <c r="F23" s="12">
        <v>3052733.07</v>
      </c>
      <c r="G23" s="12">
        <v>3052733.07</v>
      </c>
      <c r="H23" s="32"/>
      <c r="I23" s="32">
        <v>0</v>
      </c>
      <c r="J23" s="32">
        <v>1272681.46</v>
      </c>
      <c r="K23" s="30" t="s">
        <v>31</v>
      </c>
      <c r="L23" s="31" t="s">
        <v>50</v>
      </c>
      <c r="M23" s="31" t="s">
        <v>124</v>
      </c>
      <c r="N23" s="31" t="s">
        <v>878</v>
      </c>
      <c r="O23" s="31" t="s">
        <v>113</v>
      </c>
      <c r="P23" s="31" t="s">
        <v>125</v>
      </c>
      <c r="Q23" s="31" t="s">
        <v>126</v>
      </c>
      <c r="R23" s="33">
        <v>0.2</v>
      </c>
      <c r="S23" s="33">
        <v>0.2</v>
      </c>
      <c r="T23" s="34">
        <f t="shared" si="2"/>
        <v>1.2525697503671074</v>
      </c>
      <c r="U23" s="37">
        <v>3068</v>
      </c>
      <c r="V23" s="37">
        <v>1362</v>
      </c>
      <c r="W23" s="36" t="s">
        <v>127</v>
      </c>
    </row>
    <row r="24" spans="1:23" ht="25.5" x14ac:dyDescent="0.25">
      <c r="A24" s="30" t="s">
        <v>28</v>
      </c>
      <c r="B24" s="30" t="s">
        <v>98</v>
      </c>
      <c r="C24" s="31" t="s">
        <v>99</v>
      </c>
      <c r="D24" s="30" t="s">
        <v>100</v>
      </c>
      <c r="E24" s="30" t="s">
        <v>101</v>
      </c>
      <c r="F24" s="12">
        <v>3052733.07</v>
      </c>
      <c r="G24" s="12">
        <v>3052733.07</v>
      </c>
      <c r="H24" s="32"/>
      <c r="I24" s="32">
        <v>0</v>
      </c>
      <c r="J24" s="32">
        <v>1272681.46</v>
      </c>
      <c r="K24" s="30" t="s">
        <v>31</v>
      </c>
      <c r="L24" s="31" t="s">
        <v>117</v>
      </c>
      <c r="M24" s="31" t="s">
        <v>128</v>
      </c>
      <c r="N24" s="31" t="s">
        <v>129</v>
      </c>
      <c r="O24" s="31" t="s">
        <v>120</v>
      </c>
      <c r="P24" s="31" t="s">
        <v>130</v>
      </c>
      <c r="Q24" s="31" t="s">
        <v>131</v>
      </c>
      <c r="R24" s="33">
        <v>1</v>
      </c>
      <c r="S24" s="33">
        <v>1</v>
      </c>
      <c r="T24" s="34">
        <f t="shared" ref="T24:T25" si="3">U24/V24</f>
        <v>0.74786264891380516</v>
      </c>
      <c r="U24" s="37">
        <v>5336</v>
      </c>
      <c r="V24" s="37">
        <v>7135</v>
      </c>
      <c r="W24" s="38" t="s">
        <v>132</v>
      </c>
    </row>
    <row r="25" spans="1:23" ht="38.25" x14ac:dyDescent="0.25">
      <c r="A25" s="30" t="s">
        <v>28</v>
      </c>
      <c r="B25" s="30" t="s">
        <v>98</v>
      </c>
      <c r="C25" s="31" t="s">
        <v>99</v>
      </c>
      <c r="D25" s="30" t="s">
        <v>100</v>
      </c>
      <c r="E25" s="30" t="s">
        <v>101</v>
      </c>
      <c r="F25" s="12">
        <v>3052733.07</v>
      </c>
      <c r="G25" s="12">
        <v>3052733.07</v>
      </c>
      <c r="H25" s="32"/>
      <c r="I25" s="32">
        <v>0</v>
      </c>
      <c r="J25" s="32">
        <v>1272681.46</v>
      </c>
      <c r="K25" s="30" t="s">
        <v>31</v>
      </c>
      <c r="L25" s="31" t="s">
        <v>117</v>
      </c>
      <c r="M25" s="31" t="s">
        <v>133</v>
      </c>
      <c r="N25" s="31" t="s">
        <v>134</v>
      </c>
      <c r="O25" s="31" t="s">
        <v>120</v>
      </c>
      <c r="P25" s="31" t="s">
        <v>135</v>
      </c>
      <c r="Q25" s="31" t="s">
        <v>136</v>
      </c>
      <c r="R25" s="33">
        <v>1</v>
      </c>
      <c r="S25" s="33">
        <v>1</v>
      </c>
      <c r="T25" s="34">
        <f t="shared" si="3"/>
        <v>0</v>
      </c>
      <c r="U25" s="37">
        <v>0</v>
      </c>
      <c r="V25" s="37">
        <v>1</v>
      </c>
      <c r="W25" s="36" t="s">
        <v>137</v>
      </c>
    </row>
    <row r="26" spans="1:23" ht="38.25" x14ac:dyDescent="0.25">
      <c r="A26" s="30" t="s">
        <v>28</v>
      </c>
      <c r="B26" s="30" t="s">
        <v>98</v>
      </c>
      <c r="C26" s="31" t="s">
        <v>99</v>
      </c>
      <c r="D26" s="30" t="s">
        <v>100</v>
      </c>
      <c r="E26" s="30" t="s">
        <v>101</v>
      </c>
      <c r="F26" s="12">
        <v>3052733.07</v>
      </c>
      <c r="G26" s="12">
        <v>3052733.07</v>
      </c>
      <c r="H26" s="32"/>
      <c r="I26" s="32">
        <v>0</v>
      </c>
      <c r="J26" s="32">
        <v>1272681.46</v>
      </c>
      <c r="K26" s="30" t="s">
        <v>31</v>
      </c>
      <c r="L26" s="31" t="s">
        <v>405</v>
      </c>
      <c r="M26" s="31" t="s">
        <v>138</v>
      </c>
      <c r="N26" s="31" t="s">
        <v>139</v>
      </c>
      <c r="O26" s="31" t="s">
        <v>113</v>
      </c>
      <c r="P26" s="31" t="s">
        <v>140</v>
      </c>
      <c r="Q26" s="31" t="s">
        <v>141</v>
      </c>
      <c r="R26" s="33">
        <v>0.6</v>
      </c>
      <c r="S26" s="33">
        <v>0.6</v>
      </c>
      <c r="T26" s="34">
        <f>(U26/V26)-1</f>
        <v>-0.25213735108619484</v>
      </c>
      <c r="U26" s="37">
        <v>5336</v>
      </c>
      <c r="V26" s="37">
        <v>7135</v>
      </c>
      <c r="W26" s="36" t="s">
        <v>142</v>
      </c>
    </row>
    <row r="27" spans="1:23" ht="38.25" x14ac:dyDescent="0.25">
      <c r="A27" s="30" t="s">
        <v>28</v>
      </c>
      <c r="B27" s="30" t="s">
        <v>98</v>
      </c>
      <c r="C27" s="31" t="s">
        <v>99</v>
      </c>
      <c r="D27" s="30" t="s">
        <v>100</v>
      </c>
      <c r="E27" s="30" t="s">
        <v>101</v>
      </c>
      <c r="F27" s="12">
        <v>3052733.07</v>
      </c>
      <c r="G27" s="12">
        <v>3052733.07</v>
      </c>
      <c r="H27" s="32"/>
      <c r="I27" s="32">
        <v>0</v>
      </c>
      <c r="J27" s="32">
        <v>1272681.46</v>
      </c>
      <c r="K27" s="30" t="s">
        <v>31</v>
      </c>
      <c r="L27" s="31" t="s">
        <v>117</v>
      </c>
      <c r="M27" s="31" t="s">
        <v>143</v>
      </c>
      <c r="N27" s="31" t="s">
        <v>144</v>
      </c>
      <c r="O27" s="31" t="s">
        <v>120</v>
      </c>
      <c r="P27" s="31" t="s">
        <v>145</v>
      </c>
      <c r="Q27" s="31" t="s">
        <v>146</v>
      </c>
      <c r="R27" s="33">
        <v>1</v>
      </c>
      <c r="S27" s="33">
        <v>1</v>
      </c>
      <c r="T27" s="34">
        <f t="shared" ref="T27:T36" si="4">U27/V27</f>
        <v>1</v>
      </c>
      <c r="U27" s="37">
        <v>1</v>
      </c>
      <c r="V27" s="37">
        <v>1</v>
      </c>
      <c r="W27" s="36" t="s">
        <v>147</v>
      </c>
    </row>
    <row r="28" spans="1:23" ht="38.25" x14ac:dyDescent="0.25">
      <c r="A28" s="30" t="s">
        <v>28</v>
      </c>
      <c r="B28" s="30" t="s">
        <v>98</v>
      </c>
      <c r="C28" s="31" t="s">
        <v>99</v>
      </c>
      <c r="D28" s="30" t="s">
        <v>100</v>
      </c>
      <c r="E28" s="30" t="s">
        <v>101</v>
      </c>
      <c r="F28" s="12">
        <v>3052733.07</v>
      </c>
      <c r="G28" s="12">
        <v>3052733.07</v>
      </c>
      <c r="H28" s="32"/>
      <c r="I28" s="32">
        <v>0</v>
      </c>
      <c r="J28" s="32">
        <v>1272681.46</v>
      </c>
      <c r="K28" s="30" t="s">
        <v>31</v>
      </c>
      <c r="L28" s="31" t="s">
        <v>117</v>
      </c>
      <c r="M28" s="31" t="s">
        <v>148</v>
      </c>
      <c r="N28" s="31" t="s">
        <v>149</v>
      </c>
      <c r="O28" s="31" t="s">
        <v>120</v>
      </c>
      <c r="P28" s="31" t="s">
        <v>150</v>
      </c>
      <c r="Q28" s="31" t="s">
        <v>151</v>
      </c>
      <c r="R28" s="33">
        <v>1</v>
      </c>
      <c r="S28" s="33">
        <v>1</v>
      </c>
      <c r="T28" s="34">
        <f t="shared" si="4"/>
        <v>1</v>
      </c>
      <c r="U28" s="37">
        <v>1</v>
      </c>
      <c r="V28" s="37">
        <v>1</v>
      </c>
      <c r="W28" s="36" t="s">
        <v>149</v>
      </c>
    </row>
    <row r="29" spans="1:23" ht="63.75" x14ac:dyDescent="0.25">
      <c r="A29" s="51" t="s">
        <v>28</v>
      </c>
      <c r="B29" s="51" t="s">
        <v>991</v>
      </c>
      <c r="C29" s="52" t="s">
        <v>992</v>
      </c>
      <c r="D29" s="53">
        <v>383</v>
      </c>
      <c r="E29" s="52" t="s">
        <v>1030</v>
      </c>
      <c r="F29" s="54">
        <v>1447169.64</v>
      </c>
      <c r="G29" s="54">
        <v>1447169.64</v>
      </c>
      <c r="H29" s="54">
        <v>0</v>
      </c>
      <c r="I29" s="54">
        <v>0</v>
      </c>
      <c r="J29" s="54">
        <v>549828.78</v>
      </c>
      <c r="K29" s="55" t="s">
        <v>31</v>
      </c>
      <c r="L29" s="52" t="s">
        <v>32</v>
      </c>
      <c r="M29" s="52" t="s">
        <v>993</v>
      </c>
      <c r="N29" s="56" t="s">
        <v>994</v>
      </c>
      <c r="O29" s="56" t="s">
        <v>32</v>
      </c>
      <c r="P29" s="57" t="s">
        <v>995</v>
      </c>
      <c r="Q29" s="58" t="s">
        <v>996</v>
      </c>
      <c r="R29" s="59">
        <v>1</v>
      </c>
      <c r="S29" s="60">
        <v>1</v>
      </c>
      <c r="T29" s="61">
        <f t="shared" si="4"/>
        <v>0</v>
      </c>
      <c r="U29" s="62">
        <v>0</v>
      </c>
      <c r="V29" s="61">
        <v>1</v>
      </c>
      <c r="W29" s="52" t="s">
        <v>997</v>
      </c>
    </row>
    <row r="30" spans="1:23" ht="51" x14ac:dyDescent="0.25">
      <c r="A30" s="51" t="s">
        <v>28</v>
      </c>
      <c r="B30" s="51" t="s">
        <v>991</v>
      </c>
      <c r="C30" s="52" t="s">
        <v>992</v>
      </c>
      <c r="D30" s="53">
        <v>383</v>
      </c>
      <c r="E30" s="52" t="s">
        <v>1030</v>
      </c>
      <c r="F30" s="54">
        <v>1447169.64</v>
      </c>
      <c r="G30" s="54">
        <v>1447169.64</v>
      </c>
      <c r="H30" s="54">
        <v>0</v>
      </c>
      <c r="I30" s="54">
        <v>0</v>
      </c>
      <c r="J30" s="54">
        <v>549828.78</v>
      </c>
      <c r="K30" s="55" t="s">
        <v>31</v>
      </c>
      <c r="L30" s="52" t="s">
        <v>37</v>
      </c>
      <c r="M30" s="57" t="s">
        <v>998</v>
      </c>
      <c r="N30" s="63" t="s">
        <v>999</v>
      </c>
      <c r="O30" s="63" t="s">
        <v>39</v>
      </c>
      <c r="P30" s="65" t="s">
        <v>1000</v>
      </c>
      <c r="Q30" s="58" t="s">
        <v>1001</v>
      </c>
      <c r="R30" s="59">
        <v>1</v>
      </c>
      <c r="S30" s="60">
        <v>1</v>
      </c>
      <c r="T30" s="61">
        <f t="shared" si="4"/>
        <v>0.5714285714285714</v>
      </c>
      <c r="U30" s="62">
        <v>4</v>
      </c>
      <c r="V30" s="62">
        <v>7</v>
      </c>
      <c r="W30" s="52" t="s">
        <v>1002</v>
      </c>
    </row>
    <row r="31" spans="1:23" ht="51" x14ac:dyDescent="0.25">
      <c r="A31" s="51" t="s">
        <v>28</v>
      </c>
      <c r="B31" s="51" t="s">
        <v>991</v>
      </c>
      <c r="C31" s="52" t="s">
        <v>992</v>
      </c>
      <c r="D31" s="53">
        <v>383</v>
      </c>
      <c r="E31" s="52" t="s">
        <v>1030</v>
      </c>
      <c r="F31" s="54">
        <v>1447169.64</v>
      </c>
      <c r="G31" s="54">
        <v>1447169.64</v>
      </c>
      <c r="H31" s="54">
        <v>0</v>
      </c>
      <c r="I31" s="54">
        <v>0</v>
      </c>
      <c r="J31" s="54">
        <v>549828.78</v>
      </c>
      <c r="K31" s="55" t="s">
        <v>31</v>
      </c>
      <c r="L31" s="52" t="s">
        <v>41</v>
      </c>
      <c r="M31" s="57" t="s">
        <v>1003</v>
      </c>
      <c r="N31" s="63" t="s">
        <v>1004</v>
      </c>
      <c r="O31" s="63" t="s">
        <v>41</v>
      </c>
      <c r="P31" s="66" t="s">
        <v>1005</v>
      </c>
      <c r="Q31" s="58" t="s">
        <v>1006</v>
      </c>
      <c r="R31" s="59">
        <v>1</v>
      </c>
      <c r="S31" s="60">
        <v>1</v>
      </c>
      <c r="T31" s="61">
        <f t="shared" si="4"/>
        <v>0.5714285714285714</v>
      </c>
      <c r="U31" s="62">
        <v>4</v>
      </c>
      <c r="V31" s="62">
        <v>7</v>
      </c>
      <c r="W31" s="52" t="s">
        <v>1007</v>
      </c>
    </row>
    <row r="32" spans="1:23" ht="38.25" x14ac:dyDescent="0.25">
      <c r="A32" s="51" t="s">
        <v>28</v>
      </c>
      <c r="B32" s="51" t="s">
        <v>991</v>
      </c>
      <c r="C32" s="52" t="s">
        <v>992</v>
      </c>
      <c r="D32" s="53">
        <v>383</v>
      </c>
      <c r="E32" s="52" t="s">
        <v>1030</v>
      </c>
      <c r="F32" s="54">
        <v>1447169.64</v>
      </c>
      <c r="G32" s="54">
        <v>1447169.64</v>
      </c>
      <c r="H32" s="54">
        <v>0</v>
      </c>
      <c r="I32" s="54">
        <v>0</v>
      </c>
      <c r="J32" s="54">
        <v>549828.78</v>
      </c>
      <c r="K32" s="55" t="s">
        <v>31</v>
      </c>
      <c r="L32" s="52" t="s">
        <v>43</v>
      </c>
      <c r="M32" s="57" t="s">
        <v>1008</v>
      </c>
      <c r="N32" s="63" t="s">
        <v>1009</v>
      </c>
      <c r="O32" s="63" t="s">
        <v>43</v>
      </c>
      <c r="P32" s="66" t="s">
        <v>1010</v>
      </c>
      <c r="Q32" s="58" t="s">
        <v>1011</v>
      </c>
      <c r="R32" s="59">
        <v>1</v>
      </c>
      <c r="S32" s="60">
        <v>1</v>
      </c>
      <c r="T32" s="61">
        <f t="shared" si="4"/>
        <v>0.5714285714285714</v>
      </c>
      <c r="U32" s="62">
        <v>4</v>
      </c>
      <c r="V32" s="62">
        <v>7</v>
      </c>
      <c r="W32" s="52" t="s">
        <v>1012</v>
      </c>
    </row>
    <row r="33" spans="1:23" ht="38.25" x14ac:dyDescent="0.25">
      <c r="A33" s="51" t="s">
        <v>28</v>
      </c>
      <c r="B33" s="51" t="s">
        <v>991</v>
      </c>
      <c r="C33" s="52" t="s">
        <v>992</v>
      </c>
      <c r="D33" s="53">
        <v>383</v>
      </c>
      <c r="E33" s="52" t="s">
        <v>1030</v>
      </c>
      <c r="F33" s="54">
        <v>1447169.64</v>
      </c>
      <c r="G33" s="54">
        <v>1447169.64</v>
      </c>
      <c r="H33" s="54">
        <v>0</v>
      </c>
      <c r="I33" s="54">
        <v>0</v>
      </c>
      <c r="J33" s="54">
        <v>549828.78</v>
      </c>
      <c r="K33" s="55" t="s">
        <v>31</v>
      </c>
      <c r="L33" s="52" t="s">
        <v>48</v>
      </c>
      <c r="M33" s="57" t="s">
        <v>1013</v>
      </c>
      <c r="N33" s="63" t="s">
        <v>1014</v>
      </c>
      <c r="O33" s="63" t="s">
        <v>48</v>
      </c>
      <c r="P33" s="67" t="s">
        <v>1015</v>
      </c>
      <c r="Q33" s="58" t="s">
        <v>1016</v>
      </c>
      <c r="R33" s="59">
        <v>1</v>
      </c>
      <c r="S33" s="60">
        <v>1</v>
      </c>
      <c r="T33" s="61">
        <f t="shared" si="4"/>
        <v>0.5714285714285714</v>
      </c>
      <c r="U33" s="62">
        <v>4</v>
      </c>
      <c r="V33" s="62">
        <v>7</v>
      </c>
      <c r="W33" s="52" t="s">
        <v>1017</v>
      </c>
    </row>
    <row r="34" spans="1:23" ht="38.25" x14ac:dyDescent="0.25">
      <c r="A34" s="51" t="s">
        <v>28</v>
      </c>
      <c r="B34" s="51" t="s">
        <v>991</v>
      </c>
      <c r="C34" s="52" t="s">
        <v>992</v>
      </c>
      <c r="D34" s="53">
        <v>383</v>
      </c>
      <c r="E34" s="52" t="s">
        <v>1030</v>
      </c>
      <c r="F34" s="54">
        <v>1447169.64</v>
      </c>
      <c r="G34" s="54">
        <v>1447169.64</v>
      </c>
      <c r="H34" s="54">
        <v>0</v>
      </c>
      <c r="I34" s="54">
        <v>0</v>
      </c>
      <c r="J34" s="54">
        <v>549828.78</v>
      </c>
      <c r="K34" s="55" t="s">
        <v>31</v>
      </c>
      <c r="L34" s="52" t="s">
        <v>50</v>
      </c>
      <c r="M34" s="57" t="s">
        <v>1018</v>
      </c>
      <c r="N34" s="63" t="s">
        <v>1004</v>
      </c>
      <c r="O34" s="63" t="s">
        <v>50</v>
      </c>
      <c r="P34" s="68" t="s">
        <v>1019</v>
      </c>
      <c r="Q34" s="58" t="s">
        <v>1020</v>
      </c>
      <c r="R34" s="59">
        <v>1</v>
      </c>
      <c r="S34" s="60">
        <v>1</v>
      </c>
      <c r="T34" s="61">
        <f t="shared" si="4"/>
        <v>1</v>
      </c>
      <c r="U34" s="62">
        <v>28</v>
      </c>
      <c r="V34" s="62">
        <v>28</v>
      </c>
      <c r="W34" s="52" t="s">
        <v>1007</v>
      </c>
    </row>
    <row r="35" spans="1:23" ht="38.25" x14ac:dyDescent="0.25">
      <c r="A35" s="51" t="s">
        <v>28</v>
      </c>
      <c r="B35" s="51" t="s">
        <v>991</v>
      </c>
      <c r="C35" s="52" t="s">
        <v>992</v>
      </c>
      <c r="D35" s="53">
        <v>383</v>
      </c>
      <c r="E35" s="52" t="s">
        <v>1030</v>
      </c>
      <c r="F35" s="54">
        <v>1447169.64</v>
      </c>
      <c r="G35" s="54">
        <v>1447169.64</v>
      </c>
      <c r="H35" s="54">
        <v>0</v>
      </c>
      <c r="I35" s="54">
        <v>0</v>
      </c>
      <c r="J35" s="54">
        <v>549828.78</v>
      </c>
      <c r="K35" s="55" t="s">
        <v>31</v>
      </c>
      <c r="L35" s="52" t="s">
        <v>43</v>
      </c>
      <c r="M35" s="57" t="s">
        <v>1021</v>
      </c>
      <c r="N35" s="63" t="s">
        <v>1022</v>
      </c>
      <c r="O35" s="63" t="s">
        <v>43</v>
      </c>
      <c r="P35" s="68" t="s">
        <v>1023</v>
      </c>
      <c r="Q35" s="58" t="s">
        <v>1024</v>
      </c>
      <c r="R35" s="59">
        <v>1</v>
      </c>
      <c r="S35" s="60">
        <v>1</v>
      </c>
      <c r="T35" s="61">
        <f t="shared" si="4"/>
        <v>0</v>
      </c>
      <c r="U35" s="62">
        <v>0</v>
      </c>
      <c r="V35" s="62">
        <v>3</v>
      </c>
      <c r="W35" s="52" t="s">
        <v>1025</v>
      </c>
    </row>
    <row r="36" spans="1:23" ht="38.25" x14ac:dyDescent="0.25">
      <c r="A36" s="51" t="s">
        <v>28</v>
      </c>
      <c r="B36" s="51" t="s">
        <v>991</v>
      </c>
      <c r="C36" s="52" t="s">
        <v>992</v>
      </c>
      <c r="D36" s="53">
        <v>383</v>
      </c>
      <c r="E36" s="52" t="s">
        <v>1030</v>
      </c>
      <c r="F36" s="54">
        <v>1447169.64</v>
      </c>
      <c r="G36" s="54">
        <v>1447169.64</v>
      </c>
      <c r="H36" s="54">
        <v>0</v>
      </c>
      <c r="I36" s="54">
        <v>0</v>
      </c>
      <c r="J36" s="54">
        <v>549828.78</v>
      </c>
      <c r="K36" s="55" t="s">
        <v>31</v>
      </c>
      <c r="L36" s="52" t="s">
        <v>48</v>
      </c>
      <c r="M36" s="57" t="s">
        <v>1026</v>
      </c>
      <c r="N36" s="63" t="s">
        <v>1026</v>
      </c>
      <c r="O36" s="63" t="s">
        <v>48</v>
      </c>
      <c r="P36" s="68" t="s">
        <v>1027</v>
      </c>
      <c r="Q36" s="58" t="s">
        <v>1028</v>
      </c>
      <c r="R36" s="59">
        <v>1</v>
      </c>
      <c r="S36" s="60">
        <v>1</v>
      </c>
      <c r="T36" s="61">
        <f t="shared" si="4"/>
        <v>0.75</v>
      </c>
      <c r="U36" s="62">
        <v>45</v>
      </c>
      <c r="V36" s="62">
        <v>60</v>
      </c>
      <c r="W36" s="52" t="s">
        <v>1029</v>
      </c>
    </row>
    <row r="37" spans="1:23" ht="63.75" x14ac:dyDescent="0.25">
      <c r="A37" s="69" t="s">
        <v>152</v>
      </c>
      <c r="B37" s="69" t="s">
        <v>153</v>
      </c>
      <c r="C37" s="70" t="s">
        <v>154</v>
      </c>
      <c r="D37" s="69">
        <v>311</v>
      </c>
      <c r="E37" s="70" t="s">
        <v>155</v>
      </c>
      <c r="F37" s="71">
        <v>143323.46</v>
      </c>
      <c r="G37" s="72">
        <v>140458.46</v>
      </c>
      <c r="H37" s="71"/>
      <c r="I37" s="71">
        <v>0</v>
      </c>
      <c r="J37" s="71">
        <v>37788.81</v>
      </c>
      <c r="K37" s="69" t="s">
        <v>31</v>
      </c>
      <c r="L37" s="70" t="s">
        <v>32</v>
      </c>
      <c r="M37" s="70" t="s">
        <v>156</v>
      </c>
      <c r="N37" s="70" t="s">
        <v>157</v>
      </c>
      <c r="O37" s="70" t="s">
        <v>32</v>
      </c>
      <c r="P37" s="73" t="s">
        <v>158</v>
      </c>
      <c r="Q37" s="73" t="s">
        <v>159</v>
      </c>
      <c r="R37" s="74">
        <v>0.05</v>
      </c>
      <c r="S37" s="74">
        <v>0.05</v>
      </c>
      <c r="T37" s="74">
        <f t="shared" ref="T37:T39" si="5">(U37/V37)-1</f>
        <v>-1</v>
      </c>
      <c r="U37" s="75">
        <v>0</v>
      </c>
      <c r="V37" s="75">
        <v>3</v>
      </c>
      <c r="W37" s="70" t="s">
        <v>160</v>
      </c>
    </row>
    <row r="38" spans="1:23" ht="51" x14ac:dyDescent="0.25">
      <c r="A38" s="69" t="s">
        <v>152</v>
      </c>
      <c r="B38" s="69" t="s">
        <v>153</v>
      </c>
      <c r="C38" s="70" t="s">
        <v>154</v>
      </c>
      <c r="D38" s="69">
        <v>311</v>
      </c>
      <c r="E38" s="70" t="s">
        <v>155</v>
      </c>
      <c r="F38" s="71">
        <v>143323.46000000002</v>
      </c>
      <c r="G38" s="76">
        <v>140458.46</v>
      </c>
      <c r="H38" s="71"/>
      <c r="I38" s="71">
        <v>0</v>
      </c>
      <c r="J38" s="71">
        <v>37788.81</v>
      </c>
      <c r="K38" s="69" t="s">
        <v>31</v>
      </c>
      <c r="L38" s="70" t="s">
        <v>39</v>
      </c>
      <c r="M38" s="70" t="s">
        <v>161</v>
      </c>
      <c r="N38" s="70" t="s">
        <v>162</v>
      </c>
      <c r="O38" s="70" t="s">
        <v>39</v>
      </c>
      <c r="P38" s="73" t="s">
        <v>163</v>
      </c>
      <c r="Q38" s="73" t="s">
        <v>164</v>
      </c>
      <c r="R38" s="74">
        <v>0.1</v>
      </c>
      <c r="S38" s="74">
        <v>0.1</v>
      </c>
      <c r="T38" s="74">
        <f t="shared" si="5"/>
        <v>0</v>
      </c>
      <c r="U38" s="75">
        <v>710</v>
      </c>
      <c r="V38" s="75">
        <v>710</v>
      </c>
      <c r="W38" s="70" t="s">
        <v>165</v>
      </c>
    </row>
    <row r="39" spans="1:23" ht="51" x14ac:dyDescent="0.25">
      <c r="A39" s="69" t="s">
        <v>152</v>
      </c>
      <c r="B39" s="69" t="s">
        <v>153</v>
      </c>
      <c r="C39" s="70" t="s">
        <v>154</v>
      </c>
      <c r="D39" s="69">
        <v>311</v>
      </c>
      <c r="E39" s="70" t="s">
        <v>155</v>
      </c>
      <c r="F39" s="71">
        <v>143323.46000000002</v>
      </c>
      <c r="G39" s="76">
        <v>140458.46</v>
      </c>
      <c r="H39" s="71"/>
      <c r="I39" s="71">
        <v>0</v>
      </c>
      <c r="J39" s="71">
        <v>37788.81</v>
      </c>
      <c r="K39" s="69" t="s">
        <v>31</v>
      </c>
      <c r="L39" s="70" t="s">
        <v>41</v>
      </c>
      <c r="M39" s="70" t="s">
        <v>166</v>
      </c>
      <c r="N39" s="70" t="s">
        <v>167</v>
      </c>
      <c r="O39" s="70" t="s">
        <v>113</v>
      </c>
      <c r="P39" s="73" t="s">
        <v>168</v>
      </c>
      <c r="Q39" s="73" t="s">
        <v>169</v>
      </c>
      <c r="R39" s="74">
        <v>0.05</v>
      </c>
      <c r="S39" s="74">
        <v>0.05</v>
      </c>
      <c r="T39" s="74">
        <f t="shared" si="5"/>
        <v>0</v>
      </c>
      <c r="U39" s="75">
        <v>710</v>
      </c>
      <c r="V39" s="75">
        <v>710</v>
      </c>
      <c r="W39" s="70" t="s">
        <v>170</v>
      </c>
    </row>
    <row r="40" spans="1:23" ht="51" x14ac:dyDescent="0.25">
      <c r="A40" s="69" t="s">
        <v>152</v>
      </c>
      <c r="B40" s="69" t="s">
        <v>153</v>
      </c>
      <c r="C40" s="70" t="s">
        <v>154</v>
      </c>
      <c r="D40" s="69">
        <v>311</v>
      </c>
      <c r="E40" s="70" t="s">
        <v>155</v>
      </c>
      <c r="F40" s="71">
        <v>143323.46000000002</v>
      </c>
      <c r="G40" s="76">
        <v>140458.46</v>
      </c>
      <c r="H40" s="71"/>
      <c r="I40" s="71">
        <v>0</v>
      </c>
      <c r="J40" s="71">
        <v>37788.81</v>
      </c>
      <c r="K40" s="69" t="s">
        <v>31</v>
      </c>
      <c r="L40" s="70" t="s">
        <v>117</v>
      </c>
      <c r="M40" s="70" t="s">
        <v>171</v>
      </c>
      <c r="N40" s="70" t="s">
        <v>149</v>
      </c>
      <c r="O40" s="70" t="s">
        <v>120</v>
      </c>
      <c r="P40" s="73" t="s">
        <v>172</v>
      </c>
      <c r="Q40" s="73" t="s">
        <v>173</v>
      </c>
      <c r="R40" s="74">
        <v>1</v>
      </c>
      <c r="S40" s="74">
        <v>1</v>
      </c>
      <c r="T40" s="74">
        <f t="shared" ref="T40:T43" si="6">U40/V40</f>
        <v>0.75</v>
      </c>
      <c r="U40" s="75">
        <v>12</v>
      </c>
      <c r="V40" s="75">
        <v>16</v>
      </c>
      <c r="W40" s="70" t="s">
        <v>174</v>
      </c>
    </row>
    <row r="41" spans="1:23" ht="51" x14ac:dyDescent="0.25">
      <c r="A41" s="69" t="s">
        <v>152</v>
      </c>
      <c r="B41" s="69" t="s">
        <v>153</v>
      </c>
      <c r="C41" s="70" t="s">
        <v>154</v>
      </c>
      <c r="D41" s="69">
        <v>311</v>
      </c>
      <c r="E41" s="70" t="s">
        <v>155</v>
      </c>
      <c r="F41" s="71">
        <v>143323.46000000002</v>
      </c>
      <c r="G41" s="76">
        <v>140458.46</v>
      </c>
      <c r="H41" s="71"/>
      <c r="I41" s="71">
        <v>0</v>
      </c>
      <c r="J41" s="71">
        <v>37788.81</v>
      </c>
      <c r="K41" s="69" t="s">
        <v>31</v>
      </c>
      <c r="L41" s="70" t="s">
        <v>50</v>
      </c>
      <c r="M41" s="70" t="s">
        <v>175</v>
      </c>
      <c r="N41" s="70" t="s">
        <v>97</v>
      </c>
      <c r="O41" s="70" t="s">
        <v>113</v>
      </c>
      <c r="P41" s="73" t="s">
        <v>176</v>
      </c>
      <c r="Q41" s="73" t="s">
        <v>177</v>
      </c>
      <c r="R41" s="74">
        <v>1</v>
      </c>
      <c r="S41" s="74">
        <v>1</v>
      </c>
      <c r="T41" s="74">
        <f t="shared" si="6"/>
        <v>1</v>
      </c>
      <c r="U41" s="75">
        <v>12</v>
      </c>
      <c r="V41" s="75">
        <v>12</v>
      </c>
      <c r="W41" s="70" t="s">
        <v>97</v>
      </c>
    </row>
    <row r="42" spans="1:23" ht="38.25" x14ac:dyDescent="0.25">
      <c r="A42" s="69" t="s">
        <v>152</v>
      </c>
      <c r="B42" s="69" t="s">
        <v>153</v>
      </c>
      <c r="C42" s="70" t="s">
        <v>154</v>
      </c>
      <c r="D42" s="69">
        <v>311</v>
      </c>
      <c r="E42" s="70" t="s">
        <v>155</v>
      </c>
      <c r="F42" s="71">
        <v>143323.46000000002</v>
      </c>
      <c r="G42" s="76">
        <v>140458.46</v>
      </c>
      <c r="H42" s="71"/>
      <c r="I42" s="71">
        <v>0</v>
      </c>
      <c r="J42" s="71">
        <v>37788.81</v>
      </c>
      <c r="K42" s="69" t="s">
        <v>31</v>
      </c>
      <c r="L42" s="70" t="s">
        <v>117</v>
      </c>
      <c r="M42" s="70" t="s">
        <v>178</v>
      </c>
      <c r="N42" s="70" t="s">
        <v>149</v>
      </c>
      <c r="O42" s="70" t="s">
        <v>120</v>
      </c>
      <c r="P42" s="73" t="s">
        <v>179</v>
      </c>
      <c r="Q42" s="73" t="s">
        <v>180</v>
      </c>
      <c r="R42" s="74">
        <v>1</v>
      </c>
      <c r="S42" s="74">
        <v>1</v>
      </c>
      <c r="T42" s="74">
        <f t="shared" si="6"/>
        <v>1</v>
      </c>
      <c r="U42" s="75">
        <v>12</v>
      </c>
      <c r="V42" s="75">
        <v>12</v>
      </c>
      <c r="W42" s="70" t="s">
        <v>181</v>
      </c>
    </row>
    <row r="43" spans="1:23" ht="51" x14ac:dyDescent="0.25">
      <c r="A43" s="69" t="s">
        <v>152</v>
      </c>
      <c r="B43" s="69" t="s">
        <v>153</v>
      </c>
      <c r="C43" s="70" t="s">
        <v>154</v>
      </c>
      <c r="D43" s="69">
        <v>311</v>
      </c>
      <c r="E43" s="70" t="s">
        <v>155</v>
      </c>
      <c r="F43" s="71">
        <v>143323.46000000002</v>
      </c>
      <c r="G43" s="76">
        <v>140458.46</v>
      </c>
      <c r="H43" s="71"/>
      <c r="I43" s="71">
        <v>0</v>
      </c>
      <c r="J43" s="71">
        <v>37788.81</v>
      </c>
      <c r="K43" s="69" t="s">
        <v>31</v>
      </c>
      <c r="L43" s="70" t="s">
        <v>117</v>
      </c>
      <c r="M43" s="70" t="s">
        <v>182</v>
      </c>
      <c r="N43" s="70" t="s">
        <v>183</v>
      </c>
      <c r="O43" s="70" t="s">
        <v>120</v>
      </c>
      <c r="P43" s="73" t="s">
        <v>184</v>
      </c>
      <c r="Q43" s="73" t="s">
        <v>185</v>
      </c>
      <c r="R43" s="74">
        <v>1</v>
      </c>
      <c r="S43" s="74">
        <v>1</v>
      </c>
      <c r="T43" s="74">
        <f t="shared" si="6"/>
        <v>1</v>
      </c>
      <c r="U43" s="75">
        <v>12</v>
      </c>
      <c r="V43" s="75">
        <v>12</v>
      </c>
      <c r="W43" s="70" t="s">
        <v>183</v>
      </c>
    </row>
    <row r="44" spans="1:23" ht="51" x14ac:dyDescent="0.25">
      <c r="A44" s="78" t="s">
        <v>28</v>
      </c>
      <c r="B44" s="1" t="s">
        <v>186</v>
      </c>
      <c r="C44" s="1" t="s">
        <v>187</v>
      </c>
      <c r="D44" s="1">
        <v>112</v>
      </c>
      <c r="E44" s="1" t="s">
        <v>188</v>
      </c>
      <c r="F44" s="24">
        <v>2911560.23</v>
      </c>
      <c r="G44" s="24">
        <v>2911560.23</v>
      </c>
      <c r="H44" s="78"/>
      <c r="I44" s="1"/>
      <c r="J44" s="24">
        <v>1205998.03</v>
      </c>
      <c r="K44" s="1" t="s">
        <v>31</v>
      </c>
      <c r="L44" s="1" t="s">
        <v>32</v>
      </c>
      <c r="M44" s="1" t="s">
        <v>189</v>
      </c>
      <c r="N44" s="1" t="s">
        <v>190</v>
      </c>
      <c r="O44" s="1" t="s">
        <v>32</v>
      </c>
      <c r="P44" s="1" t="s">
        <v>901</v>
      </c>
      <c r="Q44" s="1" t="s">
        <v>191</v>
      </c>
      <c r="R44" s="1" t="s">
        <v>902</v>
      </c>
      <c r="S44" s="1" t="s">
        <v>902</v>
      </c>
      <c r="T44" s="1" t="s">
        <v>903</v>
      </c>
      <c r="U44" s="1" t="s">
        <v>904</v>
      </c>
      <c r="V44" s="1">
        <v>30</v>
      </c>
      <c r="W44" s="1" t="s">
        <v>192</v>
      </c>
    </row>
    <row r="45" spans="1:23" ht="38.25" x14ac:dyDescent="0.25">
      <c r="A45" s="78" t="s">
        <v>28</v>
      </c>
      <c r="B45" s="1" t="s">
        <v>186</v>
      </c>
      <c r="C45" s="1" t="s">
        <v>187</v>
      </c>
      <c r="D45" s="1">
        <v>112</v>
      </c>
      <c r="E45" s="1" t="s">
        <v>188</v>
      </c>
      <c r="F45" s="24">
        <v>2911560.23</v>
      </c>
      <c r="G45" s="24">
        <v>2911560.23</v>
      </c>
      <c r="H45" s="78"/>
      <c r="I45" s="78"/>
      <c r="J45" s="24">
        <v>1205998.03</v>
      </c>
      <c r="K45" s="1" t="s">
        <v>31</v>
      </c>
      <c r="L45" s="1" t="s">
        <v>39</v>
      </c>
      <c r="M45" s="1" t="s">
        <v>905</v>
      </c>
      <c r="N45" s="1" t="s">
        <v>193</v>
      </c>
      <c r="O45" s="1" t="s">
        <v>39</v>
      </c>
      <c r="P45" s="1" t="s">
        <v>906</v>
      </c>
      <c r="Q45" s="1" t="s">
        <v>194</v>
      </c>
      <c r="R45" s="1" t="s">
        <v>907</v>
      </c>
      <c r="S45" s="1" t="s">
        <v>907</v>
      </c>
      <c r="T45" s="1" t="s">
        <v>908</v>
      </c>
      <c r="U45" s="1" t="s">
        <v>865</v>
      </c>
      <c r="V45" s="1">
        <v>3</v>
      </c>
      <c r="W45" s="1" t="s">
        <v>192</v>
      </c>
    </row>
    <row r="46" spans="1:23" ht="38.25" x14ac:dyDescent="0.25">
      <c r="A46" s="78" t="s">
        <v>28</v>
      </c>
      <c r="B46" s="1" t="s">
        <v>186</v>
      </c>
      <c r="C46" s="1" t="s">
        <v>187</v>
      </c>
      <c r="D46" s="1">
        <v>112</v>
      </c>
      <c r="E46" s="1" t="s">
        <v>188</v>
      </c>
      <c r="F46" s="24">
        <v>2911560.23</v>
      </c>
      <c r="G46" s="24">
        <v>2911560.23</v>
      </c>
      <c r="H46" s="78"/>
      <c r="I46" s="78"/>
      <c r="J46" s="24">
        <v>1205998.03</v>
      </c>
      <c r="K46" s="1" t="s">
        <v>31</v>
      </c>
      <c r="L46" s="1" t="s">
        <v>41</v>
      </c>
      <c r="M46" s="1" t="s">
        <v>195</v>
      </c>
      <c r="N46" s="1" t="s">
        <v>196</v>
      </c>
      <c r="O46" s="1" t="s">
        <v>66</v>
      </c>
      <c r="P46" s="1" t="s">
        <v>909</v>
      </c>
      <c r="Q46" s="1" t="s">
        <v>197</v>
      </c>
      <c r="R46" s="1" t="s">
        <v>910</v>
      </c>
      <c r="S46" s="1" t="s">
        <v>910</v>
      </c>
      <c r="T46" s="1" t="s">
        <v>911</v>
      </c>
      <c r="U46" s="1" t="s">
        <v>912</v>
      </c>
      <c r="V46" s="1">
        <v>10</v>
      </c>
      <c r="W46" s="1" t="s">
        <v>198</v>
      </c>
    </row>
    <row r="47" spans="1:23" ht="38.25" x14ac:dyDescent="0.25">
      <c r="A47" s="78" t="s">
        <v>28</v>
      </c>
      <c r="B47" s="1" t="s">
        <v>186</v>
      </c>
      <c r="C47" s="1" t="s">
        <v>187</v>
      </c>
      <c r="D47" s="1">
        <v>112</v>
      </c>
      <c r="E47" s="1" t="s">
        <v>188</v>
      </c>
      <c r="F47" s="24">
        <v>2911560.23</v>
      </c>
      <c r="G47" s="24">
        <v>2911560.23</v>
      </c>
      <c r="H47" s="78"/>
      <c r="I47" s="78"/>
      <c r="J47" s="24">
        <v>1205998.03</v>
      </c>
      <c r="K47" s="1" t="s">
        <v>31</v>
      </c>
      <c r="L47" s="1" t="s">
        <v>72</v>
      </c>
      <c r="M47" s="1" t="s">
        <v>913</v>
      </c>
      <c r="N47" s="1" t="s">
        <v>199</v>
      </c>
      <c r="O47" s="1" t="s">
        <v>72</v>
      </c>
      <c r="P47" s="1" t="s">
        <v>200</v>
      </c>
      <c r="Q47" s="1" t="s">
        <v>201</v>
      </c>
      <c r="R47" s="1" t="s">
        <v>914</v>
      </c>
      <c r="S47" s="1" t="s">
        <v>914</v>
      </c>
      <c r="T47" s="1" t="s">
        <v>915</v>
      </c>
      <c r="U47" s="1" t="s">
        <v>912</v>
      </c>
      <c r="V47" s="1">
        <v>5</v>
      </c>
      <c r="W47" s="1" t="s">
        <v>202</v>
      </c>
    </row>
    <row r="48" spans="1:23" ht="38.25" x14ac:dyDescent="0.25">
      <c r="A48" s="78" t="s">
        <v>28</v>
      </c>
      <c r="B48" s="1" t="s">
        <v>186</v>
      </c>
      <c r="C48" s="1" t="s">
        <v>187</v>
      </c>
      <c r="D48" s="1">
        <v>112</v>
      </c>
      <c r="E48" s="1" t="s">
        <v>188</v>
      </c>
      <c r="F48" s="24">
        <v>2911560.23</v>
      </c>
      <c r="G48" s="24">
        <v>2911560.23</v>
      </c>
      <c r="H48" s="78"/>
      <c r="I48" s="78"/>
      <c r="J48" s="24">
        <v>1205998.03</v>
      </c>
      <c r="K48" s="1" t="s">
        <v>31</v>
      </c>
      <c r="L48" s="1" t="s">
        <v>72</v>
      </c>
      <c r="M48" s="1" t="s">
        <v>203</v>
      </c>
      <c r="N48" s="1" t="s">
        <v>204</v>
      </c>
      <c r="O48" s="1" t="s">
        <v>72</v>
      </c>
      <c r="P48" s="1" t="s">
        <v>205</v>
      </c>
      <c r="Q48" s="1" t="s">
        <v>206</v>
      </c>
      <c r="R48" s="1" t="s">
        <v>910</v>
      </c>
      <c r="S48" s="1" t="s">
        <v>910</v>
      </c>
      <c r="T48" s="1" t="s">
        <v>916</v>
      </c>
      <c r="U48" s="1" t="s">
        <v>912</v>
      </c>
      <c r="V48" s="1">
        <v>5</v>
      </c>
      <c r="W48" s="1" t="s">
        <v>204</v>
      </c>
    </row>
    <row r="49" spans="1:23" ht="38.25" x14ac:dyDescent="0.25">
      <c r="A49" s="78" t="s">
        <v>28</v>
      </c>
      <c r="B49" s="1" t="s">
        <v>186</v>
      </c>
      <c r="C49" s="1" t="s">
        <v>187</v>
      </c>
      <c r="D49" s="1">
        <v>112</v>
      </c>
      <c r="E49" s="1" t="s">
        <v>188</v>
      </c>
      <c r="F49" s="24">
        <v>2911560.23</v>
      </c>
      <c r="G49" s="24">
        <v>2911560.23</v>
      </c>
      <c r="H49" s="78"/>
      <c r="I49" s="78"/>
      <c r="J49" s="24">
        <v>1205998.03</v>
      </c>
      <c r="K49" s="1" t="s">
        <v>31</v>
      </c>
      <c r="L49" s="1" t="s">
        <v>50</v>
      </c>
      <c r="M49" s="1" t="s">
        <v>207</v>
      </c>
      <c r="N49" s="1" t="s">
        <v>208</v>
      </c>
      <c r="O49" s="1" t="s">
        <v>66</v>
      </c>
      <c r="P49" s="1" t="s">
        <v>209</v>
      </c>
      <c r="Q49" s="1" t="s">
        <v>210</v>
      </c>
      <c r="R49" s="1" t="s">
        <v>914</v>
      </c>
      <c r="S49" s="1" t="s">
        <v>914</v>
      </c>
      <c r="T49" s="1" t="s">
        <v>917</v>
      </c>
      <c r="U49" s="1" t="s">
        <v>865</v>
      </c>
      <c r="V49" s="1">
        <v>30</v>
      </c>
      <c r="W49" s="1" t="s">
        <v>211</v>
      </c>
    </row>
    <row r="50" spans="1:23" ht="51" x14ac:dyDescent="0.25">
      <c r="A50" s="78" t="s">
        <v>28</v>
      </c>
      <c r="B50" s="1" t="s">
        <v>186</v>
      </c>
      <c r="C50" s="1" t="s">
        <v>187</v>
      </c>
      <c r="D50" s="1">
        <v>112</v>
      </c>
      <c r="E50" s="1" t="s">
        <v>188</v>
      </c>
      <c r="F50" s="24">
        <v>2911560.23</v>
      </c>
      <c r="G50" s="24">
        <v>2911560.23</v>
      </c>
      <c r="H50" s="78"/>
      <c r="I50" s="78"/>
      <c r="J50" s="24">
        <v>1205998.03</v>
      </c>
      <c r="K50" s="1" t="s">
        <v>31</v>
      </c>
      <c r="L50" s="1" t="s">
        <v>72</v>
      </c>
      <c r="M50" s="1" t="s">
        <v>918</v>
      </c>
      <c r="N50" s="1" t="s">
        <v>204</v>
      </c>
      <c r="O50" s="1" t="s">
        <v>72</v>
      </c>
      <c r="P50" s="1" t="s">
        <v>205</v>
      </c>
      <c r="Q50" s="1" t="s">
        <v>212</v>
      </c>
      <c r="R50" s="1" t="s">
        <v>919</v>
      </c>
      <c r="S50" s="1" t="s">
        <v>919</v>
      </c>
      <c r="T50" s="1" t="s">
        <v>917</v>
      </c>
      <c r="U50" s="1" t="s">
        <v>865</v>
      </c>
      <c r="V50" s="1">
        <v>8</v>
      </c>
      <c r="W50" s="1" t="s">
        <v>149</v>
      </c>
    </row>
    <row r="51" spans="1:23" ht="51" x14ac:dyDescent="0.25">
      <c r="A51" s="78" t="s">
        <v>28</v>
      </c>
      <c r="B51" s="1" t="s">
        <v>186</v>
      </c>
      <c r="C51" s="1" t="s">
        <v>187</v>
      </c>
      <c r="D51" s="1">
        <v>112</v>
      </c>
      <c r="E51" s="1" t="s">
        <v>188</v>
      </c>
      <c r="F51" s="24">
        <v>2911560.23</v>
      </c>
      <c r="G51" s="24">
        <v>2911560.23</v>
      </c>
      <c r="H51" s="78"/>
      <c r="I51" s="78"/>
      <c r="J51" s="24">
        <v>1205998.03</v>
      </c>
      <c r="K51" s="1" t="s">
        <v>31</v>
      </c>
      <c r="L51" s="1" t="s">
        <v>72</v>
      </c>
      <c r="M51" s="1" t="s">
        <v>920</v>
      </c>
      <c r="N51" s="1" t="s">
        <v>204</v>
      </c>
      <c r="O51" s="1" t="s">
        <v>72</v>
      </c>
      <c r="P51" s="1" t="s">
        <v>205</v>
      </c>
      <c r="Q51" s="1" t="s">
        <v>213</v>
      </c>
      <c r="R51" s="1" t="s">
        <v>914</v>
      </c>
      <c r="S51" s="1" t="s">
        <v>914</v>
      </c>
      <c r="T51" s="1" t="s">
        <v>917</v>
      </c>
      <c r="U51" s="1" t="s">
        <v>865</v>
      </c>
      <c r="V51" s="1">
        <v>48</v>
      </c>
      <c r="W51" s="1" t="s">
        <v>204</v>
      </c>
    </row>
    <row r="52" spans="1:23" ht="38.25" x14ac:dyDescent="0.25">
      <c r="A52" s="78" t="s">
        <v>28</v>
      </c>
      <c r="B52" s="1" t="s">
        <v>186</v>
      </c>
      <c r="C52" s="1" t="s">
        <v>187</v>
      </c>
      <c r="D52" s="1">
        <v>112</v>
      </c>
      <c r="E52" s="1" t="s">
        <v>188</v>
      </c>
      <c r="F52" s="24">
        <v>2911560.23</v>
      </c>
      <c r="G52" s="24">
        <v>2911560.23</v>
      </c>
      <c r="H52" s="78"/>
      <c r="I52" s="78"/>
      <c r="J52" s="24">
        <v>1205998.03</v>
      </c>
      <c r="K52" s="1" t="s">
        <v>31</v>
      </c>
      <c r="L52" s="1" t="s">
        <v>405</v>
      </c>
      <c r="M52" s="1" t="s">
        <v>921</v>
      </c>
      <c r="N52" s="1" t="s">
        <v>214</v>
      </c>
      <c r="O52" s="1" t="s">
        <v>66</v>
      </c>
      <c r="P52" s="1" t="s">
        <v>922</v>
      </c>
      <c r="Q52" s="1" t="s">
        <v>215</v>
      </c>
      <c r="R52" s="1" t="s">
        <v>914</v>
      </c>
      <c r="S52" s="1" t="s">
        <v>914</v>
      </c>
      <c r="T52" s="1" t="s">
        <v>908</v>
      </c>
      <c r="U52" s="1" t="s">
        <v>865</v>
      </c>
      <c r="V52" s="1">
        <v>3</v>
      </c>
      <c r="W52" s="1" t="s">
        <v>216</v>
      </c>
    </row>
    <row r="53" spans="1:23" ht="38.25" x14ac:dyDescent="0.25">
      <c r="A53" s="78" t="s">
        <v>28</v>
      </c>
      <c r="B53" s="1" t="s">
        <v>186</v>
      </c>
      <c r="C53" s="1" t="s">
        <v>187</v>
      </c>
      <c r="D53" s="1">
        <v>112</v>
      </c>
      <c r="E53" s="1" t="s">
        <v>188</v>
      </c>
      <c r="F53" s="24">
        <v>2911560.23</v>
      </c>
      <c r="G53" s="24">
        <v>2911560.23</v>
      </c>
      <c r="H53" s="78"/>
      <c r="I53" s="78"/>
      <c r="J53" s="24">
        <v>1205998.03</v>
      </c>
      <c r="K53" s="1" t="s">
        <v>31</v>
      </c>
      <c r="L53" s="1" t="s">
        <v>72</v>
      </c>
      <c r="M53" s="1" t="s">
        <v>217</v>
      </c>
      <c r="N53" s="1" t="s">
        <v>204</v>
      </c>
      <c r="O53" s="1" t="s">
        <v>72</v>
      </c>
      <c r="P53" s="1" t="s">
        <v>205</v>
      </c>
      <c r="Q53" s="1" t="s">
        <v>218</v>
      </c>
      <c r="R53" s="1" t="s">
        <v>914</v>
      </c>
      <c r="S53" s="1" t="s">
        <v>914</v>
      </c>
      <c r="T53" s="1" t="s">
        <v>917</v>
      </c>
      <c r="U53" s="1" t="s">
        <v>865</v>
      </c>
      <c r="V53" s="1">
        <v>3</v>
      </c>
      <c r="W53" s="1" t="s">
        <v>204</v>
      </c>
    </row>
    <row r="54" spans="1:23" ht="38.25" x14ac:dyDescent="0.25">
      <c r="A54" s="78" t="s">
        <v>28</v>
      </c>
      <c r="B54" s="1" t="s">
        <v>186</v>
      </c>
      <c r="C54" s="1" t="s">
        <v>187</v>
      </c>
      <c r="D54" s="1">
        <v>112</v>
      </c>
      <c r="E54" s="1" t="s">
        <v>188</v>
      </c>
      <c r="F54" s="24">
        <v>2911560.23</v>
      </c>
      <c r="G54" s="24">
        <v>2911560.23</v>
      </c>
      <c r="H54" s="78"/>
      <c r="I54" s="78"/>
      <c r="J54" s="24">
        <v>1205998.03</v>
      </c>
      <c r="K54" s="1" t="s">
        <v>31</v>
      </c>
      <c r="L54" s="1" t="s">
        <v>72</v>
      </c>
      <c r="M54" s="1" t="s">
        <v>219</v>
      </c>
      <c r="N54" s="1" t="s">
        <v>220</v>
      </c>
      <c r="O54" s="1" t="s">
        <v>72</v>
      </c>
      <c r="P54" s="1" t="s">
        <v>221</v>
      </c>
      <c r="Q54" s="1" t="s">
        <v>222</v>
      </c>
      <c r="R54" s="1" t="s">
        <v>914</v>
      </c>
      <c r="S54" s="1" t="s">
        <v>914</v>
      </c>
      <c r="T54" s="1" t="s">
        <v>917</v>
      </c>
      <c r="U54" s="1" t="s">
        <v>865</v>
      </c>
      <c r="V54" s="1">
        <v>3</v>
      </c>
      <c r="W54" s="1" t="s">
        <v>223</v>
      </c>
    </row>
    <row r="55" spans="1:23" ht="38.25" x14ac:dyDescent="0.25">
      <c r="A55" s="31" t="s">
        <v>53</v>
      </c>
      <c r="B55" s="49" t="s">
        <v>224</v>
      </c>
      <c r="C55" s="31" t="s">
        <v>225</v>
      </c>
      <c r="D55" s="30">
        <v>181</v>
      </c>
      <c r="E55" s="73" t="s">
        <v>226</v>
      </c>
      <c r="F55" s="79">
        <v>14647647.550000001</v>
      </c>
      <c r="G55" s="79">
        <v>12089283.359999999</v>
      </c>
      <c r="H55" s="80"/>
      <c r="I55" s="80"/>
      <c r="J55" s="79">
        <v>3922770.61</v>
      </c>
      <c r="K55" s="30" t="s">
        <v>31</v>
      </c>
      <c r="L55" s="31" t="s">
        <v>32</v>
      </c>
      <c r="M55" s="31" t="s">
        <v>923</v>
      </c>
      <c r="N55" s="31" t="s">
        <v>227</v>
      </c>
      <c r="O55" s="31" t="s">
        <v>32</v>
      </c>
      <c r="P55" s="73" t="s">
        <v>228</v>
      </c>
      <c r="Q55" s="31" t="s">
        <v>229</v>
      </c>
      <c r="R55" s="81">
        <v>1</v>
      </c>
      <c r="S55" s="81">
        <v>1</v>
      </c>
      <c r="T55" s="82" t="e">
        <f t="shared" ref="T55:T62" si="7">U55/V55</f>
        <v>#DIV/0!</v>
      </c>
      <c r="U55" s="49">
        <v>0</v>
      </c>
      <c r="V55" s="49">
        <v>0</v>
      </c>
      <c r="W55" s="31" t="s">
        <v>230</v>
      </c>
    </row>
    <row r="56" spans="1:23" ht="51" x14ac:dyDescent="0.25">
      <c r="A56" s="31" t="s">
        <v>53</v>
      </c>
      <c r="B56" s="49" t="s">
        <v>224</v>
      </c>
      <c r="C56" s="31" t="s">
        <v>225</v>
      </c>
      <c r="D56" s="30">
        <v>181</v>
      </c>
      <c r="E56" s="73" t="s">
        <v>226</v>
      </c>
      <c r="F56" s="79">
        <v>14647647.550000001</v>
      </c>
      <c r="G56" s="79">
        <v>12089283.359999999</v>
      </c>
      <c r="H56" s="80"/>
      <c r="I56" s="80"/>
      <c r="J56" s="79">
        <v>3922770.61</v>
      </c>
      <c r="K56" s="30" t="s">
        <v>31</v>
      </c>
      <c r="L56" s="31" t="s">
        <v>39</v>
      </c>
      <c r="M56" s="31" t="s">
        <v>231</v>
      </c>
      <c r="N56" s="31" t="s">
        <v>232</v>
      </c>
      <c r="O56" s="31" t="s">
        <v>39</v>
      </c>
      <c r="P56" s="83" t="s">
        <v>233</v>
      </c>
      <c r="Q56" s="31" t="s">
        <v>234</v>
      </c>
      <c r="R56" s="81">
        <v>1</v>
      </c>
      <c r="S56" s="81">
        <v>1</v>
      </c>
      <c r="T56" s="82">
        <f t="shared" si="7"/>
        <v>0.5</v>
      </c>
      <c r="U56" s="49">
        <v>26</v>
      </c>
      <c r="V56" s="49">
        <v>52</v>
      </c>
      <c r="W56" s="31" t="s">
        <v>235</v>
      </c>
    </row>
    <row r="57" spans="1:23" ht="38.25" x14ac:dyDescent="0.25">
      <c r="A57" s="31" t="s">
        <v>53</v>
      </c>
      <c r="B57" s="49" t="s">
        <v>224</v>
      </c>
      <c r="C57" s="31" t="s">
        <v>225</v>
      </c>
      <c r="D57" s="30">
        <v>181</v>
      </c>
      <c r="E57" s="73" t="s">
        <v>226</v>
      </c>
      <c r="F57" s="79">
        <v>14647647.550000001</v>
      </c>
      <c r="G57" s="79">
        <v>12089283.359999999</v>
      </c>
      <c r="H57" s="80"/>
      <c r="I57" s="80"/>
      <c r="J57" s="79">
        <v>3922770.61</v>
      </c>
      <c r="K57" s="30" t="s">
        <v>31</v>
      </c>
      <c r="L57" s="31" t="s">
        <v>41</v>
      </c>
      <c r="M57" s="31" t="s">
        <v>236</v>
      </c>
      <c r="N57" s="31" t="s">
        <v>237</v>
      </c>
      <c r="O57" s="31" t="s">
        <v>66</v>
      </c>
      <c r="P57" s="83" t="s">
        <v>238</v>
      </c>
      <c r="Q57" s="31" t="s">
        <v>239</v>
      </c>
      <c r="R57" s="81">
        <v>1</v>
      </c>
      <c r="S57" s="81">
        <v>1</v>
      </c>
      <c r="T57" s="82">
        <f t="shared" si="7"/>
        <v>0.33333333333333331</v>
      </c>
      <c r="U57" s="49">
        <v>5000</v>
      </c>
      <c r="V57" s="49">
        <v>15000</v>
      </c>
      <c r="W57" s="31" t="s">
        <v>240</v>
      </c>
    </row>
    <row r="58" spans="1:23" ht="38.25" x14ac:dyDescent="0.25">
      <c r="A58" s="31" t="s">
        <v>53</v>
      </c>
      <c r="B58" s="49" t="s">
        <v>224</v>
      </c>
      <c r="C58" s="31" t="s">
        <v>225</v>
      </c>
      <c r="D58" s="30">
        <v>181</v>
      </c>
      <c r="E58" s="73" t="s">
        <v>226</v>
      </c>
      <c r="F58" s="79">
        <v>14647647.550000001</v>
      </c>
      <c r="G58" s="79">
        <v>12089283.359999999</v>
      </c>
      <c r="H58" s="80"/>
      <c r="I58" s="80"/>
      <c r="J58" s="79">
        <v>3922770.61</v>
      </c>
      <c r="K58" s="30" t="s">
        <v>31</v>
      </c>
      <c r="L58" s="31" t="s">
        <v>43</v>
      </c>
      <c r="M58" s="31" t="s">
        <v>241</v>
      </c>
      <c r="N58" s="31" t="s">
        <v>242</v>
      </c>
      <c r="O58" s="31" t="s">
        <v>72</v>
      </c>
      <c r="P58" s="83" t="s">
        <v>243</v>
      </c>
      <c r="Q58" s="31" t="s">
        <v>244</v>
      </c>
      <c r="R58" s="81">
        <v>1</v>
      </c>
      <c r="S58" s="81">
        <v>1</v>
      </c>
      <c r="T58" s="82">
        <f t="shared" si="7"/>
        <v>0.5</v>
      </c>
      <c r="U58" s="49">
        <v>5000</v>
      </c>
      <c r="V58" s="49">
        <v>10000</v>
      </c>
      <c r="W58" s="31" t="s">
        <v>240</v>
      </c>
    </row>
    <row r="59" spans="1:23" ht="51" x14ac:dyDescent="0.25">
      <c r="A59" s="31" t="s">
        <v>53</v>
      </c>
      <c r="B59" s="49" t="s">
        <v>224</v>
      </c>
      <c r="C59" s="31" t="s">
        <v>225</v>
      </c>
      <c r="D59" s="30">
        <v>181</v>
      </c>
      <c r="E59" s="73" t="s">
        <v>226</v>
      </c>
      <c r="F59" s="79">
        <v>14647647.550000001</v>
      </c>
      <c r="G59" s="79">
        <v>12089283.359999999</v>
      </c>
      <c r="H59" s="80"/>
      <c r="I59" s="80"/>
      <c r="J59" s="79">
        <v>3922770.61</v>
      </c>
      <c r="K59" s="30" t="s">
        <v>31</v>
      </c>
      <c r="L59" s="31" t="s">
        <v>48</v>
      </c>
      <c r="M59" s="31" t="s">
        <v>245</v>
      </c>
      <c r="N59" s="31" t="s">
        <v>246</v>
      </c>
      <c r="O59" s="31" t="s">
        <v>72</v>
      </c>
      <c r="P59" s="83" t="s">
        <v>247</v>
      </c>
      <c r="Q59" s="31" t="s">
        <v>248</v>
      </c>
      <c r="R59" s="81">
        <v>1</v>
      </c>
      <c r="S59" s="81">
        <v>1</v>
      </c>
      <c r="T59" s="82">
        <f t="shared" si="7"/>
        <v>1</v>
      </c>
      <c r="U59" s="49">
        <v>1</v>
      </c>
      <c r="V59" s="49">
        <v>1</v>
      </c>
      <c r="W59" s="31" t="s">
        <v>249</v>
      </c>
    </row>
    <row r="60" spans="1:23" ht="51" x14ac:dyDescent="0.25">
      <c r="A60" s="31" t="s">
        <v>53</v>
      </c>
      <c r="B60" s="49" t="s">
        <v>224</v>
      </c>
      <c r="C60" s="31" t="s">
        <v>225</v>
      </c>
      <c r="D60" s="30">
        <v>181</v>
      </c>
      <c r="E60" s="73" t="s">
        <v>226</v>
      </c>
      <c r="F60" s="79">
        <v>14647647.550000001</v>
      </c>
      <c r="G60" s="79">
        <v>12089283.359999999</v>
      </c>
      <c r="H60" s="80"/>
      <c r="I60" s="80"/>
      <c r="J60" s="79">
        <v>3922770.61</v>
      </c>
      <c r="K60" s="30" t="s">
        <v>31</v>
      </c>
      <c r="L60" s="31" t="s">
        <v>50</v>
      </c>
      <c r="M60" s="31" t="s">
        <v>250</v>
      </c>
      <c r="N60" s="31" t="s">
        <v>251</v>
      </c>
      <c r="O60" s="31" t="s">
        <v>66</v>
      </c>
      <c r="P60" s="83" t="s">
        <v>252</v>
      </c>
      <c r="Q60" s="31" t="s">
        <v>253</v>
      </c>
      <c r="R60" s="81">
        <v>1</v>
      </c>
      <c r="S60" s="81">
        <v>1</v>
      </c>
      <c r="T60" s="82">
        <f t="shared" si="7"/>
        <v>0.5</v>
      </c>
      <c r="U60" s="49">
        <v>6</v>
      </c>
      <c r="V60" s="49">
        <v>12</v>
      </c>
      <c r="W60" s="31" t="s">
        <v>235</v>
      </c>
    </row>
    <row r="61" spans="1:23" ht="38.25" x14ac:dyDescent="0.25">
      <c r="A61" s="31" t="s">
        <v>53</v>
      </c>
      <c r="B61" s="49" t="s">
        <v>224</v>
      </c>
      <c r="C61" s="31" t="s">
        <v>225</v>
      </c>
      <c r="D61" s="30">
        <v>181</v>
      </c>
      <c r="E61" s="73" t="s">
        <v>226</v>
      </c>
      <c r="F61" s="79">
        <v>14647647.550000001</v>
      </c>
      <c r="G61" s="79">
        <v>12089283.359999999</v>
      </c>
      <c r="H61" s="80"/>
      <c r="I61" s="80"/>
      <c r="J61" s="79">
        <v>3922770.61</v>
      </c>
      <c r="K61" s="30" t="s">
        <v>31</v>
      </c>
      <c r="L61" s="31" t="s">
        <v>43</v>
      </c>
      <c r="M61" s="31" t="s">
        <v>254</v>
      </c>
      <c r="N61" s="31" t="s">
        <v>255</v>
      </c>
      <c r="O61" s="31" t="s">
        <v>72</v>
      </c>
      <c r="P61" s="83" t="s">
        <v>252</v>
      </c>
      <c r="Q61" s="31" t="s">
        <v>256</v>
      </c>
      <c r="R61" s="81">
        <v>1</v>
      </c>
      <c r="S61" s="81">
        <v>1</v>
      </c>
      <c r="T61" s="82">
        <f t="shared" si="7"/>
        <v>0.5</v>
      </c>
      <c r="U61" s="49">
        <v>26</v>
      </c>
      <c r="V61" s="49">
        <v>52</v>
      </c>
      <c r="W61" s="31" t="s">
        <v>235</v>
      </c>
    </row>
    <row r="62" spans="1:23" ht="38.25" x14ac:dyDescent="0.25">
      <c r="A62" s="31" t="s">
        <v>53</v>
      </c>
      <c r="B62" s="49" t="s">
        <v>224</v>
      </c>
      <c r="C62" s="31" t="s">
        <v>225</v>
      </c>
      <c r="D62" s="30">
        <v>181</v>
      </c>
      <c r="E62" s="73" t="s">
        <v>226</v>
      </c>
      <c r="F62" s="79">
        <v>14647647.550000001</v>
      </c>
      <c r="G62" s="79">
        <v>12089283.359999999</v>
      </c>
      <c r="H62" s="80"/>
      <c r="I62" s="80"/>
      <c r="J62" s="79">
        <v>3922770.61</v>
      </c>
      <c r="K62" s="30" t="s">
        <v>31</v>
      </c>
      <c r="L62" s="31" t="s">
        <v>48</v>
      </c>
      <c r="M62" s="31" t="s">
        <v>257</v>
      </c>
      <c r="N62" s="31" t="s">
        <v>258</v>
      </c>
      <c r="O62" s="31" t="s">
        <v>72</v>
      </c>
      <c r="P62" s="83" t="s">
        <v>259</v>
      </c>
      <c r="Q62" s="31" t="s">
        <v>260</v>
      </c>
      <c r="R62" s="81">
        <v>1</v>
      </c>
      <c r="S62" s="81">
        <v>1</v>
      </c>
      <c r="T62" s="82">
        <f t="shared" si="7"/>
        <v>0.5</v>
      </c>
      <c r="U62" s="49">
        <v>6</v>
      </c>
      <c r="V62" s="49">
        <v>12</v>
      </c>
      <c r="W62" s="31" t="s">
        <v>235</v>
      </c>
    </row>
    <row r="63" spans="1:23" ht="38.25" x14ac:dyDescent="0.25">
      <c r="A63" s="64" t="s">
        <v>261</v>
      </c>
      <c r="B63" s="64" t="s">
        <v>262</v>
      </c>
      <c r="C63" s="63" t="s">
        <v>263</v>
      </c>
      <c r="D63" s="64">
        <v>121</v>
      </c>
      <c r="E63" s="63" t="s">
        <v>1089</v>
      </c>
      <c r="F63" s="84">
        <v>526484.4</v>
      </c>
      <c r="G63" s="84">
        <v>526484.4</v>
      </c>
      <c r="H63" s="84"/>
      <c r="I63" s="84">
        <v>0</v>
      </c>
      <c r="J63" s="84">
        <v>210715.83</v>
      </c>
      <c r="K63" s="64" t="s">
        <v>31</v>
      </c>
      <c r="L63" s="63" t="s">
        <v>32</v>
      </c>
      <c r="M63" s="63" t="s">
        <v>264</v>
      </c>
      <c r="N63" s="63" t="s">
        <v>265</v>
      </c>
      <c r="O63" s="63" t="s">
        <v>32</v>
      </c>
      <c r="P63" s="63" t="s">
        <v>266</v>
      </c>
      <c r="Q63" s="63" t="s">
        <v>267</v>
      </c>
      <c r="R63" s="85">
        <v>1</v>
      </c>
      <c r="S63" s="85">
        <v>1</v>
      </c>
      <c r="T63" s="86">
        <f t="shared" ref="T63:T75" si="8">U63/V63</f>
        <v>0</v>
      </c>
      <c r="U63" s="87">
        <v>0</v>
      </c>
      <c r="V63" s="87">
        <v>3</v>
      </c>
      <c r="W63" s="63" t="s">
        <v>268</v>
      </c>
    </row>
    <row r="64" spans="1:23" ht="63.75" x14ac:dyDescent="0.25">
      <c r="A64" s="64" t="s">
        <v>261</v>
      </c>
      <c r="B64" s="64" t="s">
        <v>262</v>
      </c>
      <c r="C64" s="63" t="s">
        <v>263</v>
      </c>
      <c r="D64" s="64">
        <v>121</v>
      </c>
      <c r="E64" s="63" t="s">
        <v>1089</v>
      </c>
      <c r="F64" s="84">
        <v>526484.4</v>
      </c>
      <c r="G64" s="84">
        <v>526484.4</v>
      </c>
      <c r="H64" s="84"/>
      <c r="I64" s="84">
        <v>0</v>
      </c>
      <c r="J64" s="84">
        <v>210715.83</v>
      </c>
      <c r="K64" s="64" t="s">
        <v>31</v>
      </c>
      <c r="L64" s="63" t="s">
        <v>39</v>
      </c>
      <c r="M64" s="63" t="s">
        <v>269</v>
      </c>
      <c r="N64" s="63" t="s">
        <v>270</v>
      </c>
      <c r="O64" s="63" t="s">
        <v>39</v>
      </c>
      <c r="P64" s="63" t="s">
        <v>271</v>
      </c>
      <c r="Q64" s="63" t="s">
        <v>272</v>
      </c>
      <c r="R64" s="85">
        <v>1</v>
      </c>
      <c r="S64" s="85">
        <v>1</v>
      </c>
      <c r="T64" s="86">
        <f t="shared" si="8"/>
        <v>1.0769230769230769</v>
      </c>
      <c r="U64" s="87">
        <v>14</v>
      </c>
      <c r="V64" s="87">
        <v>13</v>
      </c>
      <c r="W64" s="63" t="s">
        <v>273</v>
      </c>
    </row>
    <row r="65" spans="1:23" ht="25.5" x14ac:dyDescent="0.25">
      <c r="A65" s="64" t="s">
        <v>261</v>
      </c>
      <c r="B65" s="64" t="s">
        <v>262</v>
      </c>
      <c r="C65" s="63" t="s">
        <v>263</v>
      </c>
      <c r="D65" s="64">
        <v>121</v>
      </c>
      <c r="E65" s="63" t="s">
        <v>1089</v>
      </c>
      <c r="F65" s="84">
        <v>526484.4</v>
      </c>
      <c r="G65" s="84">
        <v>526484.4</v>
      </c>
      <c r="H65" s="84"/>
      <c r="I65" s="84">
        <v>0</v>
      </c>
      <c r="J65" s="84">
        <v>210715.83</v>
      </c>
      <c r="K65" s="64" t="s">
        <v>31</v>
      </c>
      <c r="L65" s="63" t="s">
        <v>41</v>
      </c>
      <c r="M65" s="63" t="s">
        <v>274</v>
      </c>
      <c r="N65" s="63" t="s">
        <v>275</v>
      </c>
      <c r="O65" s="63" t="s">
        <v>113</v>
      </c>
      <c r="P65" s="63" t="s">
        <v>276</v>
      </c>
      <c r="Q65" s="63" t="s">
        <v>277</v>
      </c>
      <c r="R65" s="85">
        <v>1</v>
      </c>
      <c r="S65" s="85">
        <v>1</v>
      </c>
      <c r="T65" s="86">
        <f t="shared" si="8"/>
        <v>0.5</v>
      </c>
      <c r="U65" s="87">
        <v>14</v>
      </c>
      <c r="V65" s="87">
        <v>28</v>
      </c>
      <c r="W65" s="63" t="s">
        <v>278</v>
      </c>
    </row>
    <row r="66" spans="1:23" ht="51" x14ac:dyDescent="0.25">
      <c r="A66" s="64" t="s">
        <v>261</v>
      </c>
      <c r="B66" s="64" t="s">
        <v>262</v>
      </c>
      <c r="C66" s="63" t="s">
        <v>263</v>
      </c>
      <c r="D66" s="64">
        <v>121</v>
      </c>
      <c r="E66" s="63" t="s">
        <v>1089</v>
      </c>
      <c r="F66" s="84">
        <v>526484.4</v>
      </c>
      <c r="G66" s="84">
        <v>526484.4</v>
      </c>
      <c r="H66" s="84"/>
      <c r="I66" s="84">
        <v>0</v>
      </c>
      <c r="J66" s="84">
        <v>210715.83</v>
      </c>
      <c r="K66" s="64" t="s">
        <v>31</v>
      </c>
      <c r="L66" s="63" t="s">
        <v>117</v>
      </c>
      <c r="M66" s="63" t="s">
        <v>279</v>
      </c>
      <c r="N66" s="63" t="s">
        <v>280</v>
      </c>
      <c r="O66" s="63" t="s">
        <v>120</v>
      </c>
      <c r="P66" s="63" t="s">
        <v>281</v>
      </c>
      <c r="Q66" s="63" t="s">
        <v>282</v>
      </c>
      <c r="R66" s="85">
        <v>1</v>
      </c>
      <c r="S66" s="85">
        <v>1</v>
      </c>
      <c r="T66" s="86">
        <f t="shared" si="8"/>
        <v>0.6</v>
      </c>
      <c r="U66" s="87">
        <v>6</v>
      </c>
      <c r="V66" s="87">
        <v>10</v>
      </c>
      <c r="W66" s="63" t="s">
        <v>283</v>
      </c>
    </row>
    <row r="67" spans="1:23" ht="38.25" x14ac:dyDescent="0.25">
      <c r="A67" s="101" t="s">
        <v>1031</v>
      </c>
      <c r="B67" s="101" t="s">
        <v>1032</v>
      </c>
      <c r="C67" s="88" t="s">
        <v>1033</v>
      </c>
      <c r="D67" s="109" t="s">
        <v>1034</v>
      </c>
      <c r="E67" s="89" t="s">
        <v>1035</v>
      </c>
      <c r="F67" s="90">
        <v>1486380.44</v>
      </c>
      <c r="G67" s="90">
        <v>1486380.44</v>
      </c>
      <c r="H67" s="110"/>
      <c r="I67" s="104"/>
      <c r="J67" s="104">
        <v>458536.06</v>
      </c>
      <c r="K67" s="101" t="s">
        <v>31</v>
      </c>
      <c r="L67" s="88" t="s">
        <v>32</v>
      </c>
      <c r="M67" s="88" t="s">
        <v>1071</v>
      </c>
      <c r="N67" s="88" t="s">
        <v>1072</v>
      </c>
      <c r="O67" s="88" t="s">
        <v>32</v>
      </c>
      <c r="P67" s="88" t="s">
        <v>1073</v>
      </c>
      <c r="Q67" s="88" t="s">
        <v>1074</v>
      </c>
      <c r="R67" s="103">
        <v>1</v>
      </c>
      <c r="S67" s="103">
        <v>1</v>
      </c>
      <c r="T67" s="103">
        <f>U67/V67</f>
        <v>0</v>
      </c>
      <c r="U67" s="105">
        <v>0</v>
      </c>
      <c r="V67" s="105">
        <v>1</v>
      </c>
      <c r="W67" s="88" t="s">
        <v>1075</v>
      </c>
    </row>
    <row r="68" spans="1:23" ht="102" x14ac:dyDescent="0.25">
      <c r="A68" s="101" t="s">
        <v>1031</v>
      </c>
      <c r="B68" s="101" t="s">
        <v>1032</v>
      </c>
      <c r="C68" s="88" t="s">
        <v>1033</v>
      </c>
      <c r="D68" s="109" t="s">
        <v>1034</v>
      </c>
      <c r="E68" s="89" t="s">
        <v>1035</v>
      </c>
      <c r="F68" s="90">
        <v>1486380.44</v>
      </c>
      <c r="G68" s="90">
        <v>1486380.44</v>
      </c>
      <c r="H68" s="110"/>
      <c r="I68" s="104"/>
      <c r="J68" s="104">
        <v>458536.06</v>
      </c>
      <c r="K68" s="101" t="s">
        <v>31</v>
      </c>
      <c r="L68" s="88" t="s">
        <v>37</v>
      </c>
      <c r="M68" s="88" t="s">
        <v>1076</v>
      </c>
      <c r="N68" s="88" t="s">
        <v>1077</v>
      </c>
      <c r="O68" s="88" t="s">
        <v>37</v>
      </c>
      <c r="P68" s="88" t="s">
        <v>1078</v>
      </c>
      <c r="Q68" s="88" t="s">
        <v>1079</v>
      </c>
      <c r="R68" s="103">
        <v>1</v>
      </c>
      <c r="S68" s="103">
        <v>1</v>
      </c>
      <c r="T68" s="103">
        <f t="shared" ref="T68" si="9">U68/V68</f>
        <v>0</v>
      </c>
      <c r="U68" s="105">
        <v>0</v>
      </c>
      <c r="V68" s="105">
        <v>1</v>
      </c>
      <c r="W68" s="88" t="s">
        <v>1080</v>
      </c>
    </row>
    <row r="69" spans="1:23" ht="76.5" x14ac:dyDescent="0.25">
      <c r="A69" s="88" t="s">
        <v>1031</v>
      </c>
      <c r="B69" s="88" t="s">
        <v>1032</v>
      </c>
      <c r="C69" s="88" t="s">
        <v>1033</v>
      </c>
      <c r="D69" s="89" t="s">
        <v>1034</v>
      </c>
      <c r="E69" s="89" t="s">
        <v>1035</v>
      </c>
      <c r="F69" s="90">
        <v>1486380.44</v>
      </c>
      <c r="G69" s="90">
        <v>1486380.44</v>
      </c>
      <c r="H69" s="91"/>
      <c r="I69" s="92"/>
      <c r="J69" s="92">
        <v>458536.06</v>
      </c>
      <c r="K69" s="88" t="s">
        <v>31</v>
      </c>
      <c r="L69" s="88" t="s">
        <v>1036</v>
      </c>
      <c r="M69" s="88" t="s">
        <v>1037</v>
      </c>
      <c r="N69" s="88" t="s">
        <v>1038</v>
      </c>
      <c r="O69" s="88" t="s">
        <v>1036</v>
      </c>
      <c r="P69" s="88" t="s">
        <v>1039</v>
      </c>
      <c r="Q69" s="88" t="s">
        <v>1040</v>
      </c>
      <c r="R69" s="93">
        <v>1</v>
      </c>
      <c r="S69" s="93">
        <v>1</v>
      </c>
      <c r="T69" s="93">
        <f t="shared" si="8"/>
        <v>1</v>
      </c>
      <c r="U69" s="94">
        <v>1</v>
      </c>
      <c r="V69" s="94">
        <v>1</v>
      </c>
      <c r="W69" s="88" t="s">
        <v>1041</v>
      </c>
    </row>
    <row r="70" spans="1:23" ht="114.75" x14ac:dyDescent="0.25">
      <c r="A70" s="88" t="s">
        <v>1031</v>
      </c>
      <c r="B70" s="88" t="s">
        <v>1032</v>
      </c>
      <c r="C70" s="88" t="s">
        <v>1033</v>
      </c>
      <c r="D70" s="89" t="s">
        <v>1034</v>
      </c>
      <c r="E70" s="89" t="s">
        <v>1035</v>
      </c>
      <c r="F70" s="90">
        <v>1486380.44</v>
      </c>
      <c r="G70" s="90">
        <v>1486380.44</v>
      </c>
      <c r="H70" s="91"/>
      <c r="I70" s="92"/>
      <c r="J70" s="92">
        <v>458536.06</v>
      </c>
      <c r="K70" s="88" t="s">
        <v>31</v>
      </c>
      <c r="L70" s="88" t="s">
        <v>1042</v>
      </c>
      <c r="M70" s="88" t="s">
        <v>1043</v>
      </c>
      <c r="N70" s="88" t="s">
        <v>1044</v>
      </c>
      <c r="O70" s="88" t="s">
        <v>1042</v>
      </c>
      <c r="P70" s="88" t="s">
        <v>1045</v>
      </c>
      <c r="Q70" s="88" t="s">
        <v>1046</v>
      </c>
      <c r="R70" s="93">
        <v>1</v>
      </c>
      <c r="S70" s="93">
        <v>1</v>
      </c>
      <c r="T70" s="93">
        <f t="shared" si="8"/>
        <v>0.25</v>
      </c>
      <c r="U70" s="94">
        <v>1</v>
      </c>
      <c r="V70" s="94">
        <v>4</v>
      </c>
      <c r="W70" s="88" t="s">
        <v>1047</v>
      </c>
    </row>
    <row r="71" spans="1:23" ht="127.5" x14ac:dyDescent="0.25">
      <c r="A71" s="88" t="s">
        <v>1031</v>
      </c>
      <c r="B71" s="88" t="s">
        <v>1032</v>
      </c>
      <c r="C71" s="88" t="s">
        <v>1033</v>
      </c>
      <c r="D71" s="89" t="s">
        <v>1034</v>
      </c>
      <c r="E71" s="89" t="s">
        <v>1035</v>
      </c>
      <c r="F71" s="90">
        <v>1486380.44</v>
      </c>
      <c r="G71" s="90">
        <v>1486380.44</v>
      </c>
      <c r="H71" s="91"/>
      <c r="I71" s="92"/>
      <c r="J71" s="92">
        <v>458536.06</v>
      </c>
      <c r="K71" s="88" t="s">
        <v>31</v>
      </c>
      <c r="L71" s="88" t="s">
        <v>1048</v>
      </c>
      <c r="M71" s="88" t="s">
        <v>1049</v>
      </c>
      <c r="N71" s="88" t="s">
        <v>1050</v>
      </c>
      <c r="O71" s="88" t="s">
        <v>1048</v>
      </c>
      <c r="P71" s="88" t="s">
        <v>1051</v>
      </c>
      <c r="Q71" s="88" t="s">
        <v>1052</v>
      </c>
      <c r="R71" s="93">
        <v>1</v>
      </c>
      <c r="S71" s="93">
        <v>1</v>
      </c>
      <c r="T71" s="93">
        <f t="shared" si="8"/>
        <v>0</v>
      </c>
      <c r="U71" s="94">
        <v>0</v>
      </c>
      <c r="V71" s="94">
        <v>4</v>
      </c>
      <c r="W71" s="88" t="s">
        <v>1053</v>
      </c>
    </row>
    <row r="72" spans="1:23" ht="102" x14ac:dyDescent="0.25">
      <c r="A72" s="88" t="s">
        <v>1031</v>
      </c>
      <c r="B72" s="88" t="s">
        <v>1032</v>
      </c>
      <c r="C72" s="88" t="s">
        <v>1033</v>
      </c>
      <c r="D72" s="89" t="s">
        <v>1034</v>
      </c>
      <c r="E72" s="89" t="s">
        <v>1035</v>
      </c>
      <c r="F72" s="90">
        <v>1486380.44</v>
      </c>
      <c r="G72" s="90">
        <v>1486380.44</v>
      </c>
      <c r="H72" s="91"/>
      <c r="I72" s="92"/>
      <c r="J72" s="92">
        <v>458536.06</v>
      </c>
      <c r="K72" s="88" t="s">
        <v>31</v>
      </c>
      <c r="L72" s="88" t="s">
        <v>938</v>
      </c>
      <c r="M72" s="88" t="s">
        <v>1054</v>
      </c>
      <c r="N72" s="88" t="s">
        <v>1055</v>
      </c>
      <c r="O72" s="88" t="s">
        <v>938</v>
      </c>
      <c r="P72" s="88" t="s">
        <v>1056</v>
      </c>
      <c r="Q72" s="88" t="s">
        <v>1057</v>
      </c>
      <c r="R72" s="93">
        <v>1</v>
      </c>
      <c r="S72" s="93">
        <v>1</v>
      </c>
      <c r="T72" s="93">
        <f t="shared" si="8"/>
        <v>0</v>
      </c>
      <c r="U72" s="94">
        <v>0</v>
      </c>
      <c r="V72" s="94">
        <v>1</v>
      </c>
      <c r="W72" s="88" t="s">
        <v>1058</v>
      </c>
    </row>
    <row r="73" spans="1:23" ht="127.5" x14ac:dyDescent="0.25">
      <c r="A73" s="88" t="s">
        <v>1031</v>
      </c>
      <c r="B73" s="88" t="s">
        <v>1032</v>
      </c>
      <c r="C73" s="88" t="s">
        <v>1033</v>
      </c>
      <c r="D73" s="89" t="s">
        <v>1034</v>
      </c>
      <c r="E73" s="89" t="s">
        <v>1035</v>
      </c>
      <c r="F73" s="90">
        <v>1486380.44</v>
      </c>
      <c r="G73" s="90">
        <v>1486380.44</v>
      </c>
      <c r="H73" s="91"/>
      <c r="I73" s="92"/>
      <c r="J73" s="92">
        <v>458536.06</v>
      </c>
      <c r="K73" s="88" t="s">
        <v>31</v>
      </c>
      <c r="L73" s="88" t="s">
        <v>1059</v>
      </c>
      <c r="M73" s="88" t="s">
        <v>1060</v>
      </c>
      <c r="N73" s="88" t="s">
        <v>1061</v>
      </c>
      <c r="O73" s="88" t="s">
        <v>1059</v>
      </c>
      <c r="P73" s="88" t="s">
        <v>1062</v>
      </c>
      <c r="Q73" s="88" t="s">
        <v>1063</v>
      </c>
      <c r="R73" s="93">
        <v>1</v>
      </c>
      <c r="S73" s="93">
        <v>1</v>
      </c>
      <c r="T73" s="93">
        <f t="shared" si="8"/>
        <v>1</v>
      </c>
      <c r="U73" s="94">
        <v>1</v>
      </c>
      <c r="V73" s="94">
        <v>1</v>
      </c>
      <c r="W73" s="88" t="s">
        <v>1064</v>
      </c>
    </row>
    <row r="74" spans="1:23" ht="89.25" x14ac:dyDescent="0.25">
      <c r="A74" s="88" t="s">
        <v>1031</v>
      </c>
      <c r="B74" s="88" t="s">
        <v>1032</v>
      </c>
      <c r="C74" s="88" t="s">
        <v>1033</v>
      </c>
      <c r="D74" s="89" t="s">
        <v>1034</v>
      </c>
      <c r="E74" s="89" t="s">
        <v>1035</v>
      </c>
      <c r="F74" s="90">
        <v>1486380.44</v>
      </c>
      <c r="G74" s="90">
        <v>1486380.44</v>
      </c>
      <c r="H74" s="91"/>
      <c r="I74" s="92"/>
      <c r="J74" s="92">
        <v>458536.06</v>
      </c>
      <c r="K74" s="88" t="s">
        <v>31</v>
      </c>
      <c r="L74" s="88" t="s">
        <v>1065</v>
      </c>
      <c r="M74" s="88" t="s">
        <v>1066</v>
      </c>
      <c r="N74" s="88" t="s">
        <v>1067</v>
      </c>
      <c r="O74" s="88" t="s">
        <v>1065</v>
      </c>
      <c r="P74" s="88" t="s">
        <v>1068</v>
      </c>
      <c r="Q74" s="88" t="s">
        <v>1069</v>
      </c>
      <c r="R74" s="93">
        <v>1</v>
      </c>
      <c r="S74" s="93">
        <v>1</v>
      </c>
      <c r="T74" s="93">
        <f t="shared" si="8"/>
        <v>0.5</v>
      </c>
      <c r="U74" s="94">
        <v>2</v>
      </c>
      <c r="V74" s="94">
        <v>4</v>
      </c>
      <c r="W74" s="88" t="s">
        <v>1070</v>
      </c>
    </row>
    <row r="75" spans="1:23" ht="38.25" x14ac:dyDescent="0.25">
      <c r="A75" s="23" t="s">
        <v>28</v>
      </c>
      <c r="B75" s="23" t="s">
        <v>284</v>
      </c>
      <c r="C75" s="22" t="s">
        <v>285</v>
      </c>
      <c r="D75" s="23">
        <v>131</v>
      </c>
      <c r="E75" s="22" t="s">
        <v>286</v>
      </c>
      <c r="F75" s="24">
        <v>1574123.02</v>
      </c>
      <c r="G75" s="24">
        <v>1574123.02</v>
      </c>
      <c r="H75" s="39"/>
      <c r="I75" s="39">
        <v>0</v>
      </c>
      <c r="J75" s="39">
        <v>680155.89</v>
      </c>
      <c r="K75" s="23" t="s">
        <v>31</v>
      </c>
      <c r="L75" s="22" t="s">
        <v>32</v>
      </c>
      <c r="M75" s="22" t="s">
        <v>287</v>
      </c>
      <c r="N75" s="22" t="s">
        <v>288</v>
      </c>
      <c r="O75" s="22" t="s">
        <v>32</v>
      </c>
      <c r="P75" s="22" t="s">
        <v>289</v>
      </c>
      <c r="Q75" s="22" t="s">
        <v>290</v>
      </c>
      <c r="R75" s="27">
        <v>1</v>
      </c>
      <c r="S75" s="27">
        <v>1</v>
      </c>
      <c r="T75" s="26">
        <f t="shared" si="8"/>
        <v>0.24444444444444444</v>
      </c>
      <c r="U75" s="29">
        <v>11</v>
      </c>
      <c r="V75" s="29">
        <v>45</v>
      </c>
      <c r="W75" s="22" t="s">
        <v>278</v>
      </c>
    </row>
    <row r="76" spans="1:23" ht="38.25" x14ac:dyDescent="0.25">
      <c r="A76" s="23" t="s">
        <v>28</v>
      </c>
      <c r="B76" s="23" t="s">
        <v>284</v>
      </c>
      <c r="C76" s="22" t="s">
        <v>285</v>
      </c>
      <c r="D76" s="23">
        <v>131</v>
      </c>
      <c r="E76" s="22" t="s">
        <v>286</v>
      </c>
      <c r="F76" s="24">
        <v>1574123.02</v>
      </c>
      <c r="G76" s="24">
        <v>1574123.02</v>
      </c>
      <c r="H76" s="39"/>
      <c r="I76" s="39">
        <v>0</v>
      </c>
      <c r="J76" s="39">
        <v>680155.89</v>
      </c>
      <c r="K76" s="23" t="s">
        <v>31</v>
      </c>
      <c r="L76" s="22" t="s">
        <v>39</v>
      </c>
      <c r="M76" s="22" t="s">
        <v>291</v>
      </c>
      <c r="N76" s="22" t="s">
        <v>292</v>
      </c>
      <c r="O76" s="22" t="s">
        <v>39</v>
      </c>
      <c r="P76" s="22" t="s">
        <v>899</v>
      </c>
      <c r="Q76" s="22" t="s">
        <v>290</v>
      </c>
      <c r="R76" s="27">
        <v>0.1</v>
      </c>
      <c r="S76" s="27">
        <v>0.1</v>
      </c>
      <c r="T76" s="26">
        <f t="shared" ref="T76:T77" si="10">(U76/V76)-1</f>
        <v>0.5714285714285714</v>
      </c>
      <c r="U76" s="29">
        <v>11</v>
      </c>
      <c r="V76" s="29">
        <v>7</v>
      </c>
      <c r="W76" s="22" t="s">
        <v>293</v>
      </c>
    </row>
    <row r="77" spans="1:23" ht="25.5" x14ac:dyDescent="0.25">
      <c r="A77" s="23" t="s">
        <v>28</v>
      </c>
      <c r="B77" s="23" t="s">
        <v>284</v>
      </c>
      <c r="C77" s="22" t="s">
        <v>285</v>
      </c>
      <c r="D77" s="23">
        <v>131</v>
      </c>
      <c r="E77" s="22" t="s">
        <v>286</v>
      </c>
      <c r="F77" s="24">
        <v>1574123.02</v>
      </c>
      <c r="G77" s="24">
        <v>1574123.02</v>
      </c>
      <c r="H77" s="39"/>
      <c r="I77" s="39">
        <v>0</v>
      </c>
      <c r="J77" s="39">
        <v>680155.89</v>
      </c>
      <c r="K77" s="23" t="s">
        <v>31</v>
      </c>
      <c r="L77" s="22" t="s">
        <v>41</v>
      </c>
      <c r="M77" s="22" t="s">
        <v>294</v>
      </c>
      <c r="N77" s="22" t="s">
        <v>295</v>
      </c>
      <c r="O77" s="22" t="s">
        <v>113</v>
      </c>
      <c r="P77" s="22" t="s">
        <v>900</v>
      </c>
      <c r="Q77" s="22" t="s">
        <v>296</v>
      </c>
      <c r="R77" s="27">
        <v>0.1</v>
      </c>
      <c r="S77" s="27">
        <v>0.1</v>
      </c>
      <c r="T77" s="26">
        <f t="shared" si="10"/>
        <v>-0.45454545454545459</v>
      </c>
      <c r="U77" s="29">
        <v>6</v>
      </c>
      <c r="V77" s="29">
        <v>11</v>
      </c>
      <c r="W77" s="22" t="s">
        <v>297</v>
      </c>
    </row>
    <row r="78" spans="1:23" ht="38.25" x14ac:dyDescent="0.25">
      <c r="A78" s="23" t="s">
        <v>28</v>
      </c>
      <c r="B78" s="23" t="s">
        <v>284</v>
      </c>
      <c r="C78" s="22" t="s">
        <v>285</v>
      </c>
      <c r="D78" s="23">
        <v>131</v>
      </c>
      <c r="E78" s="22" t="s">
        <v>286</v>
      </c>
      <c r="F78" s="24">
        <v>1574123.02</v>
      </c>
      <c r="G78" s="24">
        <v>1574123.02</v>
      </c>
      <c r="H78" s="39"/>
      <c r="I78" s="39">
        <v>0</v>
      </c>
      <c r="J78" s="39">
        <v>680155.89</v>
      </c>
      <c r="K78" s="23" t="s">
        <v>31</v>
      </c>
      <c r="L78" s="22" t="s">
        <v>117</v>
      </c>
      <c r="M78" s="22" t="s">
        <v>298</v>
      </c>
      <c r="N78" s="22" t="s">
        <v>299</v>
      </c>
      <c r="O78" s="22" t="s">
        <v>120</v>
      </c>
      <c r="P78" s="22" t="s">
        <v>300</v>
      </c>
      <c r="Q78" s="22" t="s">
        <v>301</v>
      </c>
      <c r="R78" s="27">
        <v>1</v>
      </c>
      <c r="S78" s="27">
        <v>1</v>
      </c>
      <c r="T78" s="26">
        <f t="shared" ref="T78:T82" si="11">U78/V78</f>
        <v>0</v>
      </c>
      <c r="U78" s="29">
        <v>0</v>
      </c>
      <c r="V78" s="29">
        <v>10</v>
      </c>
      <c r="W78" s="22" t="s">
        <v>302</v>
      </c>
    </row>
    <row r="79" spans="1:23" ht="25.5" x14ac:dyDescent="0.25">
      <c r="A79" s="23" t="s">
        <v>28</v>
      </c>
      <c r="B79" s="23" t="s">
        <v>284</v>
      </c>
      <c r="C79" s="22" t="s">
        <v>285</v>
      </c>
      <c r="D79" s="23">
        <v>131</v>
      </c>
      <c r="E79" s="22" t="s">
        <v>286</v>
      </c>
      <c r="F79" s="24">
        <v>1574123.02</v>
      </c>
      <c r="G79" s="24">
        <v>1574123.02</v>
      </c>
      <c r="H79" s="39"/>
      <c r="I79" s="39">
        <v>0</v>
      </c>
      <c r="J79" s="39">
        <v>680155.89</v>
      </c>
      <c r="K79" s="23" t="s">
        <v>31</v>
      </c>
      <c r="L79" s="22" t="s">
        <v>117</v>
      </c>
      <c r="M79" s="22" t="s">
        <v>303</v>
      </c>
      <c r="N79" s="22" t="s">
        <v>304</v>
      </c>
      <c r="O79" s="22" t="s">
        <v>120</v>
      </c>
      <c r="P79" s="22" t="s">
        <v>305</v>
      </c>
      <c r="Q79" s="22" t="s">
        <v>301</v>
      </c>
      <c r="R79" s="27">
        <v>1</v>
      </c>
      <c r="S79" s="27">
        <v>1</v>
      </c>
      <c r="T79" s="26">
        <f t="shared" si="11"/>
        <v>0.14285714285714285</v>
      </c>
      <c r="U79" s="29">
        <v>1</v>
      </c>
      <c r="V79" s="29">
        <v>7</v>
      </c>
      <c r="W79" s="22" t="s">
        <v>302</v>
      </c>
    </row>
    <row r="80" spans="1:23" ht="38.25" x14ac:dyDescent="0.25">
      <c r="A80" s="23" t="s">
        <v>28</v>
      </c>
      <c r="B80" s="23" t="s">
        <v>284</v>
      </c>
      <c r="C80" s="22" t="s">
        <v>285</v>
      </c>
      <c r="D80" s="23">
        <v>131</v>
      </c>
      <c r="E80" s="22" t="s">
        <v>286</v>
      </c>
      <c r="F80" s="24">
        <v>1574123.02</v>
      </c>
      <c r="G80" s="24">
        <v>1574123.02</v>
      </c>
      <c r="H80" s="39"/>
      <c r="I80" s="39">
        <v>0</v>
      </c>
      <c r="J80" s="39">
        <v>680155.89</v>
      </c>
      <c r="K80" s="23" t="s">
        <v>31</v>
      </c>
      <c r="L80" s="22" t="s">
        <v>938</v>
      </c>
      <c r="M80" s="22" t="s">
        <v>307</v>
      </c>
      <c r="N80" s="22" t="s">
        <v>299</v>
      </c>
      <c r="O80" s="22" t="s">
        <v>306</v>
      </c>
      <c r="P80" s="22" t="s">
        <v>308</v>
      </c>
      <c r="Q80" s="22" t="s">
        <v>309</v>
      </c>
      <c r="R80" s="27">
        <v>1</v>
      </c>
      <c r="S80" s="27">
        <v>1</v>
      </c>
      <c r="T80" s="26">
        <f t="shared" si="11"/>
        <v>0.38</v>
      </c>
      <c r="U80" s="29">
        <v>19</v>
      </c>
      <c r="V80" s="29">
        <v>50</v>
      </c>
      <c r="W80" s="22" t="s">
        <v>302</v>
      </c>
    </row>
    <row r="81" spans="1:25" ht="38.25" x14ac:dyDescent="0.25">
      <c r="A81" s="23" t="s">
        <v>28</v>
      </c>
      <c r="B81" s="23" t="s">
        <v>284</v>
      </c>
      <c r="C81" s="22" t="s">
        <v>285</v>
      </c>
      <c r="D81" s="23">
        <v>131</v>
      </c>
      <c r="E81" s="22" t="s">
        <v>286</v>
      </c>
      <c r="F81" s="24">
        <v>1574123.02</v>
      </c>
      <c r="G81" s="24">
        <v>1574123.02</v>
      </c>
      <c r="H81" s="39"/>
      <c r="I81" s="39">
        <v>0</v>
      </c>
      <c r="J81" s="39">
        <v>680155.89</v>
      </c>
      <c r="K81" s="23" t="s">
        <v>31</v>
      </c>
      <c r="L81" s="22" t="s">
        <v>117</v>
      </c>
      <c r="M81" s="22" t="s">
        <v>310</v>
      </c>
      <c r="N81" s="22" t="s">
        <v>311</v>
      </c>
      <c r="O81" s="22" t="s">
        <v>120</v>
      </c>
      <c r="P81" s="22" t="s">
        <v>312</v>
      </c>
      <c r="Q81" s="22" t="s">
        <v>313</v>
      </c>
      <c r="R81" s="27">
        <v>1</v>
      </c>
      <c r="S81" s="27">
        <v>1</v>
      </c>
      <c r="T81" s="26">
        <f t="shared" si="11"/>
        <v>0.55000000000000004</v>
      </c>
      <c r="U81" s="29">
        <v>11</v>
      </c>
      <c r="V81" s="29">
        <v>20</v>
      </c>
      <c r="W81" s="22" t="s">
        <v>302</v>
      </c>
    </row>
    <row r="82" spans="1:25" ht="51" x14ac:dyDescent="0.25">
      <c r="A82" s="23" t="s">
        <v>28</v>
      </c>
      <c r="B82" s="23" t="s">
        <v>284</v>
      </c>
      <c r="C82" s="22" t="s">
        <v>285</v>
      </c>
      <c r="D82" s="23">
        <v>131</v>
      </c>
      <c r="E82" s="22" t="s">
        <v>286</v>
      </c>
      <c r="F82" s="24">
        <v>1574123.02</v>
      </c>
      <c r="G82" s="24">
        <v>1574123.02</v>
      </c>
      <c r="H82" s="39"/>
      <c r="I82" s="39">
        <v>0</v>
      </c>
      <c r="J82" s="39">
        <v>680155.89</v>
      </c>
      <c r="K82" s="23" t="s">
        <v>31</v>
      </c>
      <c r="L82" s="22" t="s">
        <v>117</v>
      </c>
      <c r="M82" s="22" t="s">
        <v>314</v>
      </c>
      <c r="N82" s="22" t="s">
        <v>315</v>
      </c>
      <c r="O82" s="22" t="s">
        <v>120</v>
      </c>
      <c r="P82" s="22" t="s">
        <v>316</v>
      </c>
      <c r="Q82" s="22" t="s">
        <v>317</v>
      </c>
      <c r="R82" s="27">
        <v>1</v>
      </c>
      <c r="S82" s="27">
        <v>1</v>
      </c>
      <c r="T82" s="26">
        <f t="shared" si="11"/>
        <v>0.26666666666666666</v>
      </c>
      <c r="U82" s="29">
        <v>8</v>
      </c>
      <c r="V82" s="29">
        <v>30</v>
      </c>
      <c r="W82" s="22" t="s">
        <v>318</v>
      </c>
    </row>
    <row r="83" spans="1:25" ht="51" x14ac:dyDescent="0.25">
      <c r="A83" s="114" t="s">
        <v>319</v>
      </c>
      <c r="B83" s="115" t="s">
        <v>320</v>
      </c>
      <c r="C83" s="83" t="s">
        <v>321</v>
      </c>
      <c r="D83" s="113" t="s">
        <v>322</v>
      </c>
      <c r="E83" s="83" t="s">
        <v>323</v>
      </c>
      <c r="F83" s="116">
        <v>3314832</v>
      </c>
      <c r="G83" s="116">
        <v>3314832</v>
      </c>
      <c r="H83" s="116"/>
      <c r="I83" s="116">
        <v>0</v>
      </c>
      <c r="J83" s="116">
        <v>0</v>
      </c>
      <c r="K83" s="114" t="s">
        <v>31</v>
      </c>
      <c r="L83" s="117" t="s">
        <v>32</v>
      </c>
      <c r="M83" s="117" t="s">
        <v>324</v>
      </c>
      <c r="N83" s="117" t="s">
        <v>325</v>
      </c>
      <c r="O83" s="117" t="s">
        <v>32</v>
      </c>
      <c r="P83" s="118" t="s">
        <v>326</v>
      </c>
      <c r="Q83" s="118" t="s">
        <v>327</v>
      </c>
      <c r="R83" s="119">
        <v>-0.01</v>
      </c>
      <c r="S83" s="119">
        <v>-0.01</v>
      </c>
      <c r="T83" s="119">
        <f>U83/V83</f>
        <v>1</v>
      </c>
      <c r="U83" s="120">
        <v>0.01</v>
      </c>
      <c r="V83" s="119">
        <v>0.01</v>
      </c>
      <c r="W83" s="117" t="s">
        <v>328</v>
      </c>
    </row>
    <row r="84" spans="1:25" ht="51" x14ac:dyDescent="0.25">
      <c r="A84" s="114" t="s">
        <v>319</v>
      </c>
      <c r="B84" s="115" t="s">
        <v>320</v>
      </c>
      <c r="C84" s="83" t="s">
        <v>321</v>
      </c>
      <c r="D84" s="113" t="s">
        <v>322</v>
      </c>
      <c r="E84" s="83" t="s">
        <v>323</v>
      </c>
      <c r="F84" s="116">
        <v>3314832</v>
      </c>
      <c r="G84" s="116">
        <v>3314832</v>
      </c>
      <c r="H84" s="116"/>
      <c r="I84" s="116">
        <v>0</v>
      </c>
      <c r="J84" s="116">
        <v>0</v>
      </c>
      <c r="K84" s="114" t="s">
        <v>31</v>
      </c>
      <c r="L84" s="117" t="s">
        <v>39</v>
      </c>
      <c r="M84" s="117" t="s">
        <v>329</v>
      </c>
      <c r="N84" s="117" t="s">
        <v>330</v>
      </c>
      <c r="O84" s="117" t="s">
        <v>39</v>
      </c>
      <c r="P84" s="118" t="s">
        <v>331</v>
      </c>
      <c r="Q84" s="118" t="s">
        <v>332</v>
      </c>
      <c r="R84" s="121">
        <v>0.11</v>
      </c>
      <c r="S84" s="121">
        <v>0.11</v>
      </c>
      <c r="T84" s="122">
        <f>(U84/V84)-1</f>
        <v>-0.19999999999999996</v>
      </c>
      <c r="U84" s="123">
        <v>28</v>
      </c>
      <c r="V84" s="115">
        <v>35</v>
      </c>
      <c r="W84" s="117" t="s">
        <v>333</v>
      </c>
    </row>
    <row r="85" spans="1:25" ht="38.25" x14ac:dyDescent="0.25">
      <c r="A85" s="114" t="s">
        <v>319</v>
      </c>
      <c r="B85" s="115" t="s">
        <v>320</v>
      </c>
      <c r="C85" s="83" t="s">
        <v>321</v>
      </c>
      <c r="D85" s="113" t="s">
        <v>322</v>
      </c>
      <c r="E85" s="83" t="s">
        <v>323</v>
      </c>
      <c r="F85" s="116">
        <v>3314832</v>
      </c>
      <c r="G85" s="116">
        <v>3314832</v>
      </c>
      <c r="H85" s="116"/>
      <c r="I85" s="116">
        <v>0</v>
      </c>
      <c r="J85" s="116">
        <v>0</v>
      </c>
      <c r="K85" s="114" t="s">
        <v>31</v>
      </c>
      <c r="L85" s="117" t="s">
        <v>41</v>
      </c>
      <c r="M85" s="117" t="s">
        <v>334</v>
      </c>
      <c r="N85" s="117" t="s">
        <v>335</v>
      </c>
      <c r="O85" s="117" t="s">
        <v>66</v>
      </c>
      <c r="P85" s="118" t="s">
        <v>336</v>
      </c>
      <c r="Q85" s="118" t="s">
        <v>337</v>
      </c>
      <c r="R85" s="121">
        <v>0.23</v>
      </c>
      <c r="S85" s="121">
        <v>1</v>
      </c>
      <c r="T85" s="122">
        <f>(U85/V85)-1</f>
        <v>-0.19999999999999996</v>
      </c>
      <c r="U85" s="123">
        <v>28</v>
      </c>
      <c r="V85" s="115">
        <v>35</v>
      </c>
      <c r="W85" s="117" t="s">
        <v>338</v>
      </c>
    </row>
    <row r="86" spans="1:25" ht="38.25" x14ac:dyDescent="0.25">
      <c r="A86" s="114" t="s">
        <v>319</v>
      </c>
      <c r="B86" s="115" t="s">
        <v>320</v>
      </c>
      <c r="C86" s="83" t="s">
        <v>321</v>
      </c>
      <c r="D86" s="113" t="s">
        <v>322</v>
      </c>
      <c r="E86" s="83" t="s">
        <v>323</v>
      </c>
      <c r="F86" s="116">
        <v>3314832</v>
      </c>
      <c r="G86" s="116">
        <v>3314832</v>
      </c>
      <c r="H86" s="116"/>
      <c r="I86" s="116">
        <v>0</v>
      </c>
      <c r="J86" s="116">
        <v>0</v>
      </c>
      <c r="K86" s="114" t="s">
        <v>31</v>
      </c>
      <c r="L86" s="117" t="s">
        <v>72</v>
      </c>
      <c r="M86" s="117" t="s">
        <v>339</v>
      </c>
      <c r="N86" s="117" t="s">
        <v>340</v>
      </c>
      <c r="O86" s="117" t="s">
        <v>72</v>
      </c>
      <c r="P86" s="118" t="s">
        <v>341</v>
      </c>
      <c r="Q86" s="118" t="s">
        <v>342</v>
      </c>
      <c r="R86" s="121">
        <v>1</v>
      </c>
      <c r="S86" s="121">
        <v>1</v>
      </c>
      <c r="T86" s="122">
        <f t="shared" ref="T86:T96" si="12">U86/V86</f>
        <v>1</v>
      </c>
      <c r="U86" s="123">
        <v>1</v>
      </c>
      <c r="V86" s="115">
        <v>1</v>
      </c>
      <c r="W86" s="117" t="s">
        <v>343</v>
      </c>
    </row>
    <row r="87" spans="1:25" ht="63.75" x14ac:dyDescent="0.25">
      <c r="A87" s="114" t="s">
        <v>319</v>
      </c>
      <c r="B87" s="115" t="s">
        <v>320</v>
      </c>
      <c r="C87" s="83" t="s">
        <v>321</v>
      </c>
      <c r="D87" s="113" t="s">
        <v>322</v>
      </c>
      <c r="E87" s="83" t="s">
        <v>323</v>
      </c>
      <c r="F87" s="116">
        <v>3314832</v>
      </c>
      <c r="G87" s="116">
        <v>3314832</v>
      </c>
      <c r="H87" s="116"/>
      <c r="I87" s="116">
        <v>0</v>
      </c>
      <c r="J87" s="116">
        <v>0</v>
      </c>
      <c r="K87" s="114" t="s">
        <v>31</v>
      </c>
      <c r="L87" s="117" t="s">
        <v>72</v>
      </c>
      <c r="M87" s="117" t="s">
        <v>344</v>
      </c>
      <c r="N87" s="117" t="s">
        <v>345</v>
      </c>
      <c r="O87" s="117" t="s">
        <v>72</v>
      </c>
      <c r="P87" s="118" t="s">
        <v>346</v>
      </c>
      <c r="Q87" s="118" t="s">
        <v>347</v>
      </c>
      <c r="R87" s="121">
        <v>1</v>
      </c>
      <c r="S87" s="121">
        <v>1</v>
      </c>
      <c r="T87" s="124">
        <f t="shared" si="12"/>
        <v>1</v>
      </c>
      <c r="U87" s="123">
        <v>1</v>
      </c>
      <c r="V87" s="115">
        <v>1</v>
      </c>
      <c r="W87" s="117" t="s">
        <v>348</v>
      </c>
    </row>
    <row r="88" spans="1:25" ht="25.5" x14ac:dyDescent="0.25">
      <c r="A88" s="114" t="s">
        <v>319</v>
      </c>
      <c r="B88" s="115" t="s">
        <v>320</v>
      </c>
      <c r="C88" s="83" t="s">
        <v>321</v>
      </c>
      <c r="D88" s="113" t="s">
        <v>322</v>
      </c>
      <c r="E88" s="83" t="s">
        <v>323</v>
      </c>
      <c r="F88" s="116">
        <v>3314832</v>
      </c>
      <c r="G88" s="116">
        <v>3314832</v>
      </c>
      <c r="H88" s="116"/>
      <c r="I88" s="116">
        <v>0</v>
      </c>
      <c r="J88" s="116">
        <v>0</v>
      </c>
      <c r="K88" s="114" t="s">
        <v>31</v>
      </c>
      <c r="L88" s="117" t="s">
        <v>50</v>
      </c>
      <c r="M88" s="117" t="s">
        <v>349</v>
      </c>
      <c r="N88" s="113" t="s">
        <v>350</v>
      </c>
      <c r="O88" s="117" t="s">
        <v>66</v>
      </c>
      <c r="P88" s="83" t="s">
        <v>351</v>
      </c>
      <c r="Q88" s="118" t="s">
        <v>352</v>
      </c>
      <c r="R88" s="121">
        <v>1</v>
      </c>
      <c r="S88" s="125">
        <v>0.14580000000000001</v>
      </c>
      <c r="T88" s="124">
        <f t="shared" si="12"/>
        <v>0.8</v>
      </c>
      <c r="U88" s="123">
        <v>28</v>
      </c>
      <c r="V88" s="115">
        <v>35</v>
      </c>
      <c r="W88" s="117" t="s">
        <v>338</v>
      </c>
    </row>
    <row r="89" spans="1:25" ht="38.25" x14ac:dyDescent="0.25">
      <c r="A89" s="114" t="s">
        <v>319</v>
      </c>
      <c r="B89" s="115" t="s">
        <v>320</v>
      </c>
      <c r="C89" s="83" t="s">
        <v>321</v>
      </c>
      <c r="D89" s="113" t="s">
        <v>322</v>
      </c>
      <c r="E89" s="83" t="s">
        <v>323</v>
      </c>
      <c r="F89" s="116">
        <v>3314832</v>
      </c>
      <c r="G89" s="116">
        <v>3314832</v>
      </c>
      <c r="H89" s="116"/>
      <c r="I89" s="116">
        <v>0</v>
      </c>
      <c r="J89" s="116">
        <v>0</v>
      </c>
      <c r="K89" s="114" t="s">
        <v>31</v>
      </c>
      <c r="L89" s="117" t="s">
        <v>72</v>
      </c>
      <c r="M89" s="117" t="s">
        <v>353</v>
      </c>
      <c r="N89" s="117" t="s">
        <v>340</v>
      </c>
      <c r="O89" s="117" t="s">
        <v>72</v>
      </c>
      <c r="P89" s="118" t="s">
        <v>341</v>
      </c>
      <c r="Q89" s="118" t="s">
        <v>354</v>
      </c>
      <c r="R89" s="121">
        <v>1</v>
      </c>
      <c r="S89" s="121">
        <v>1</v>
      </c>
      <c r="T89" s="124">
        <f t="shared" si="12"/>
        <v>1</v>
      </c>
      <c r="U89" s="123">
        <v>1</v>
      </c>
      <c r="V89" s="115">
        <v>1</v>
      </c>
      <c r="W89" s="117" t="s">
        <v>343</v>
      </c>
    </row>
    <row r="90" spans="1:25" ht="51" x14ac:dyDescent="0.25">
      <c r="A90" s="114" t="s">
        <v>319</v>
      </c>
      <c r="B90" s="115" t="s">
        <v>925</v>
      </c>
      <c r="C90" s="83" t="s">
        <v>926</v>
      </c>
      <c r="D90" s="113" t="s">
        <v>322</v>
      </c>
      <c r="E90" s="118" t="s">
        <v>323</v>
      </c>
      <c r="F90" s="126">
        <v>250000</v>
      </c>
      <c r="G90" s="126">
        <v>250000</v>
      </c>
      <c r="H90" s="126">
        <v>0</v>
      </c>
      <c r="I90" s="127">
        <v>0</v>
      </c>
      <c r="J90" s="127">
        <v>0</v>
      </c>
      <c r="K90" s="114" t="s">
        <v>31</v>
      </c>
      <c r="L90" s="117" t="s">
        <v>32</v>
      </c>
      <c r="M90" s="117" t="s">
        <v>324</v>
      </c>
      <c r="N90" s="117" t="s">
        <v>325</v>
      </c>
      <c r="O90" s="117" t="s">
        <v>32</v>
      </c>
      <c r="P90" s="118" t="s">
        <v>326</v>
      </c>
      <c r="Q90" s="118" t="s">
        <v>327</v>
      </c>
      <c r="R90" s="119">
        <v>-0.01</v>
      </c>
      <c r="S90" s="119">
        <v>-0.01</v>
      </c>
      <c r="T90" s="124">
        <f t="shared" si="12"/>
        <v>0</v>
      </c>
      <c r="U90" s="128">
        <v>0</v>
      </c>
      <c r="V90" s="128">
        <v>0.01</v>
      </c>
      <c r="W90" s="117" t="s">
        <v>328</v>
      </c>
    </row>
    <row r="91" spans="1:25" ht="51" x14ac:dyDescent="0.25">
      <c r="A91" s="114" t="s">
        <v>319</v>
      </c>
      <c r="B91" s="115" t="s">
        <v>925</v>
      </c>
      <c r="C91" s="83" t="s">
        <v>926</v>
      </c>
      <c r="D91" s="113" t="s">
        <v>322</v>
      </c>
      <c r="E91" s="118" t="s">
        <v>323</v>
      </c>
      <c r="F91" s="126">
        <v>250000</v>
      </c>
      <c r="G91" s="126">
        <v>250000</v>
      </c>
      <c r="H91" s="126">
        <v>0</v>
      </c>
      <c r="I91" s="127">
        <v>0</v>
      </c>
      <c r="J91" s="127">
        <v>0</v>
      </c>
      <c r="K91" s="114" t="s">
        <v>31</v>
      </c>
      <c r="L91" s="117" t="s">
        <v>39</v>
      </c>
      <c r="M91" s="117" t="s">
        <v>329</v>
      </c>
      <c r="N91" s="117" t="s">
        <v>330</v>
      </c>
      <c r="O91" s="117" t="s">
        <v>39</v>
      </c>
      <c r="P91" s="118" t="s">
        <v>331</v>
      </c>
      <c r="Q91" s="118" t="s">
        <v>332</v>
      </c>
      <c r="R91" s="121">
        <v>0.11</v>
      </c>
      <c r="S91" s="121">
        <v>0.11</v>
      </c>
      <c r="T91" s="124">
        <f t="shared" si="12"/>
        <v>0</v>
      </c>
      <c r="U91" s="115">
        <v>0</v>
      </c>
      <c r="V91" s="115">
        <v>135</v>
      </c>
      <c r="W91" s="117" t="s">
        <v>333</v>
      </c>
    </row>
    <row r="92" spans="1:25" ht="38.25" x14ac:dyDescent="0.25">
      <c r="A92" s="114" t="s">
        <v>319</v>
      </c>
      <c r="B92" s="115" t="s">
        <v>925</v>
      </c>
      <c r="C92" s="83" t="s">
        <v>926</v>
      </c>
      <c r="D92" s="113" t="s">
        <v>322</v>
      </c>
      <c r="E92" s="118" t="s">
        <v>323</v>
      </c>
      <c r="F92" s="126">
        <v>250000</v>
      </c>
      <c r="G92" s="126">
        <v>250000</v>
      </c>
      <c r="H92" s="126">
        <v>0</v>
      </c>
      <c r="I92" s="127">
        <v>0</v>
      </c>
      <c r="J92" s="127">
        <v>0</v>
      </c>
      <c r="K92" s="114" t="s">
        <v>31</v>
      </c>
      <c r="L92" s="117" t="s">
        <v>41</v>
      </c>
      <c r="M92" s="117" t="s">
        <v>927</v>
      </c>
      <c r="N92" s="117" t="s">
        <v>335</v>
      </c>
      <c r="O92" s="117" t="s">
        <v>66</v>
      </c>
      <c r="P92" s="118" t="s">
        <v>928</v>
      </c>
      <c r="Q92" s="118" t="s">
        <v>337</v>
      </c>
      <c r="R92" s="121">
        <v>0.23</v>
      </c>
      <c r="S92" s="121">
        <v>0.23</v>
      </c>
      <c r="T92" s="124">
        <f t="shared" si="12"/>
        <v>0</v>
      </c>
      <c r="U92" s="115">
        <v>0</v>
      </c>
      <c r="V92" s="115">
        <v>135</v>
      </c>
      <c r="W92" s="117" t="s">
        <v>338</v>
      </c>
    </row>
    <row r="93" spans="1:25" ht="38.25" x14ac:dyDescent="0.25">
      <c r="A93" s="114" t="s">
        <v>319</v>
      </c>
      <c r="B93" s="115" t="s">
        <v>925</v>
      </c>
      <c r="C93" s="83" t="s">
        <v>926</v>
      </c>
      <c r="D93" s="113" t="s">
        <v>322</v>
      </c>
      <c r="E93" s="118" t="s">
        <v>323</v>
      </c>
      <c r="F93" s="126">
        <v>250000</v>
      </c>
      <c r="G93" s="126">
        <v>250000</v>
      </c>
      <c r="H93" s="126">
        <v>0</v>
      </c>
      <c r="I93" s="127">
        <v>0</v>
      </c>
      <c r="J93" s="127">
        <v>0</v>
      </c>
      <c r="K93" s="114" t="s">
        <v>31</v>
      </c>
      <c r="L93" s="117" t="s">
        <v>72</v>
      </c>
      <c r="M93" s="83" t="s">
        <v>929</v>
      </c>
      <c r="N93" s="117" t="s">
        <v>340</v>
      </c>
      <c r="O93" s="117" t="s">
        <v>72</v>
      </c>
      <c r="P93" s="83" t="s">
        <v>930</v>
      </c>
      <c r="Q93" s="118" t="s">
        <v>342</v>
      </c>
      <c r="R93" s="121">
        <v>1</v>
      </c>
      <c r="S93" s="121">
        <v>1</v>
      </c>
      <c r="T93" s="124">
        <f t="shared" si="12"/>
        <v>0</v>
      </c>
      <c r="U93" s="115">
        <v>0</v>
      </c>
      <c r="V93" s="115">
        <v>1</v>
      </c>
      <c r="W93" s="117" t="s">
        <v>343</v>
      </c>
    </row>
    <row r="94" spans="1:25" ht="51" x14ac:dyDescent="0.25">
      <c r="A94" s="114" t="s">
        <v>319</v>
      </c>
      <c r="B94" s="115" t="s">
        <v>925</v>
      </c>
      <c r="C94" s="83" t="s">
        <v>926</v>
      </c>
      <c r="D94" s="113" t="s">
        <v>322</v>
      </c>
      <c r="E94" s="118" t="s">
        <v>323</v>
      </c>
      <c r="F94" s="126">
        <v>250000</v>
      </c>
      <c r="G94" s="126">
        <v>250000</v>
      </c>
      <c r="H94" s="126">
        <v>0</v>
      </c>
      <c r="I94" s="127">
        <v>0</v>
      </c>
      <c r="J94" s="127">
        <v>0</v>
      </c>
      <c r="K94" s="114" t="s">
        <v>31</v>
      </c>
      <c r="L94" s="117" t="s">
        <v>72</v>
      </c>
      <c r="M94" s="83" t="s">
        <v>931</v>
      </c>
      <c r="N94" s="117" t="s">
        <v>345</v>
      </c>
      <c r="O94" s="117" t="s">
        <v>72</v>
      </c>
      <c r="P94" s="83" t="s">
        <v>932</v>
      </c>
      <c r="Q94" s="118" t="s">
        <v>347</v>
      </c>
      <c r="R94" s="121">
        <v>1</v>
      </c>
      <c r="S94" s="121">
        <v>1</v>
      </c>
      <c r="T94" s="124">
        <f t="shared" si="12"/>
        <v>0</v>
      </c>
      <c r="U94" s="115">
        <v>0</v>
      </c>
      <c r="V94" s="115">
        <v>1</v>
      </c>
      <c r="W94" s="117" t="s">
        <v>348</v>
      </c>
      <c r="Y94" s="13" t="s">
        <v>390</v>
      </c>
    </row>
    <row r="95" spans="1:25" ht="25.5" x14ac:dyDescent="0.25">
      <c r="A95" s="114" t="s">
        <v>319</v>
      </c>
      <c r="B95" s="115" t="s">
        <v>925</v>
      </c>
      <c r="C95" s="83" t="s">
        <v>926</v>
      </c>
      <c r="D95" s="113" t="s">
        <v>322</v>
      </c>
      <c r="E95" s="118" t="s">
        <v>323</v>
      </c>
      <c r="F95" s="126">
        <v>250000</v>
      </c>
      <c r="G95" s="126">
        <v>250000</v>
      </c>
      <c r="H95" s="126">
        <v>0</v>
      </c>
      <c r="I95" s="127">
        <v>0</v>
      </c>
      <c r="J95" s="127">
        <v>0</v>
      </c>
      <c r="K95" s="114" t="s">
        <v>31</v>
      </c>
      <c r="L95" s="117" t="s">
        <v>50</v>
      </c>
      <c r="M95" s="117" t="s">
        <v>933</v>
      </c>
      <c r="N95" s="113" t="s">
        <v>350</v>
      </c>
      <c r="O95" s="117" t="s">
        <v>66</v>
      </c>
      <c r="P95" s="83" t="s">
        <v>934</v>
      </c>
      <c r="Q95" s="118" t="s">
        <v>352</v>
      </c>
      <c r="R95" s="121">
        <v>1</v>
      </c>
      <c r="S95" s="121">
        <v>57.142857142857139</v>
      </c>
      <c r="T95" s="124">
        <f t="shared" si="12"/>
        <v>0</v>
      </c>
      <c r="U95" s="115">
        <v>0</v>
      </c>
      <c r="V95" s="115">
        <v>135</v>
      </c>
      <c r="W95" s="117" t="s">
        <v>338</v>
      </c>
    </row>
    <row r="96" spans="1:25" ht="38.25" x14ac:dyDescent="0.25">
      <c r="A96" s="114" t="s">
        <v>319</v>
      </c>
      <c r="B96" s="115" t="s">
        <v>925</v>
      </c>
      <c r="C96" s="83" t="s">
        <v>926</v>
      </c>
      <c r="D96" s="113" t="s">
        <v>322</v>
      </c>
      <c r="E96" s="118" t="s">
        <v>323</v>
      </c>
      <c r="F96" s="126">
        <v>250000</v>
      </c>
      <c r="G96" s="126">
        <v>250000</v>
      </c>
      <c r="H96" s="126">
        <v>0</v>
      </c>
      <c r="I96" s="127">
        <v>0</v>
      </c>
      <c r="J96" s="127">
        <v>0</v>
      </c>
      <c r="K96" s="114" t="s">
        <v>31</v>
      </c>
      <c r="L96" s="117" t="s">
        <v>72</v>
      </c>
      <c r="M96" s="117" t="s">
        <v>935</v>
      </c>
      <c r="N96" s="117" t="s">
        <v>340</v>
      </c>
      <c r="O96" s="117" t="s">
        <v>72</v>
      </c>
      <c r="P96" s="118" t="s">
        <v>936</v>
      </c>
      <c r="Q96" s="118" t="s">
        <v>354</v>
      </c>
      <c r="R96" s="121">
        <v>1</v>
      </c>
      <c r="S96" s="121">
        <v>1</v>
      </c>
      <c r="T96" s="124">
        <f t="shared" si="12"/>
        <v>0</v>
      </c>
      <c r="U96" s="115">
        <v>0</v>
      </c>
      <c r="V96" s="115">
        <v>1</v>
      </c>
      <c r="W96" s="117" t="s">
        <v>343</v>
      </c>
    </row>
    <row r="97" spans="1:23" ht="51" x14ac:dyDescent="0.25">
      <c r="A97" s="129" t="s">
        <v>319</v>
      </c>
      <c r="B97" s="77" t="s">
        <v>937</v>
      </c>
      <c r="C97" s="31" t="s">
        <v>946</v>
      </c>
      <c r="D97" s="30" t="s">
        <v>322</v>
      </c>
      <c r="E97" s="73" t="s">
        <v>323</v>
      </c>
      <c r="F97" s="130">
        <v>2500000</v>
      </c>
      <c r="G97" s="130">
        <v>2500000</v>
      </c>
      <c r="H97" s="130">
        <v>0</v>
      </c>
      <c r="I97" s="131">
        <v>0</v>
      </c>
      <c r="J97" s="131">
        <v>0</v>
      </c>
      <c r="K97" s="129" t="s">
        <v>31</v>
      </c>
      <c r="L97" s="132" t="s">
        <v>32</v>
      </c>
      <c r="M97" s="132" t="s">
        <v>324</v>
      </c>
      <c r="N97" s="132" t="s">
        <v>325</v>
      </c>
      <c r="O97" s="132" t="s">
        <v>32</v>
      </c>
      <c r="P97" s="73" t="s">
        <v>326</v>
      </c>
      <c r="Q97" s="73" t="s">
        <v>327</v>
      </c>
      <c r="R97" s="133">
        <v>-0.01</v>
      </c>
      <c r="S97" s="133">
        <v>-0.01</v>
      </c>
      <c r="T97" s="133">
        <v>0</v>
      </c>
      <c r="U97" s="134">
        <v>0</v>
      </c>
      <c r="V97" s="134">
        <v>0.01</v>
      </c>
      <c r="W97" s="132" t="s">
        <v>328</v>
      </c>
    </row>
    <row r="98" spans="1:23" ht="51" x14ac:dyDescent="0.25">
      <c r="A98" s="129" t="s">
        <v>319</v>
      </c>
      <c r="B98" s="77" t="s">
        <v>937</v>
      </c>
      <c r="C98" s="31" t="s">
        <v>946</v>
      </c>
      <c r="D98" s="30" t="s">
        <v>322</v>
      </c>
      <c r="E98" s="73" t="s">
        <v>323</v>
      </c>
      <c r="F98" s="130">
        <v>2500000</v>
      </c>
      <c r="G98" s="130">
        <v>2500000</v>
      </c>
      <c r="H98" s="130">
        <v>0</v>
      </c>
      <c r="I98" s="131">
        <v>0</v>
      </c>
      <c r="J98" s="131">
        <v>0</v>
      </c>
      <c r="K98" s="129" t="s">
        <v>31</v>
      </c>
      <c r="L98" s="132" t="s">
        <v>39</v>
      </c>
      <c r="M98" s="132" t="s">
        <v>329</v>
      </c>
      <c r="N98" s="132" t="s">
        <v>330</v>
      </c>
      <c r="O98" s="132" t="s">
        <v>39</v>
      </c>
      <c r="P98" s="73" t="s">
        <v>331</v>
      </c>
      <c r="Q98" s="73" t="s">
        <v>332</v>
      </c>
      <c r="R98" s="121">
        <v>0.11</v>
      </c>
      <c r="S98" s="121">
        <v>0.11</v>
      </c>
      <c r="T98" s="135">
        <v>-0.4285714285714286</v>
      </c>
      <c r="U98" s="77">
        <v>0</v>
      </c>
      <c r="V98" s="77">
        <v>385</v>
      </c>
      <c r="W98" s="132" t="s">
        <v>333</v>
      </c>
    </row>
    <row r="99" spans="1:23" ht="38.25" x14ac:dyDescent="0.25">
      <c r="A99" s="129" t="s">
        <v>319</v>
      </c>
      <c r="B99" s="77" t="s">
        <v>937</v>
      </c>
      <c r="C99" s="31" t="s">
        <v>946</v>
      </c>
      <c r="D99" s="30" t="s">
        <v>322</v>
      </c>
      <c r="E99" s="73" t="s">
        <v>323</v>
      </c>
      <c r="F99" s="130">
        <v>2500000</v>
      </c>
      <c r="G99" s="130">
        <v>2500000</v>
      </c>
      <c r="H99" s="130">
        <v>0</v>
      </c>
      <c r="I99" s="131">
        <v>0</v>
      </c>
      <c r="J99" s="131">
        <v>0</v>
      </c>
      <c r="K99" s="129" t="s">
        <v>31</v>
      </c>
      <c r="L99" s="132" t="s">
        <v>41</v>
      </c>
      <c r="M99" s="132" t="s">
        <v>334</v>
      </c>
      <c r="N99" s="132" t="s">
        <v>335</v>
      </c>
      <c r="O99" s="132" t="s">
        <v>66</v>
      </c>
      <c r="P99" s="73" t="s">
        <v>336</v>
      </c>
      <c r="Q99" s="73" t="s">
        <v>337</v>
      </c>
      <c r="R99" s="121">
        <v>0.23</v>
      </c>
      <c r="S99" s="121">
        <v>0.23</v>
      </c>
      <c r="T99" s="135">
        <v>-0.4285714285714286</v>
      </c>
      <c r="U99" s="77">
        <v>0</v>
      </c>
      <c r="V99" s="77">
        <v>385</v>
      </c>
      <c r="W99" s="132" t="s">
        <v>338</v>
      </c>
    </row>
    <row r="100" spans="1:23" ht="38.25" x14ac:dyDescent="0.25">
      <c r="A100" s="129" t="s">
        <v>319</v>
      </c>
      <c r="B100" s="77" t="s">
        <v>937</v>
      </c>
      <c r="C100" s="31" t="s">
        <v>946</v>
      </c>
      <c r="D100" s="30" t="s">
        <v>322</v>
      </c>
      <c r="E100" s="73" t="s">
        <v>323</v>
      </c>
      <c r="F100" s="130">
        <v>2500000</v>
      </c>
      <c r="G100" s="130">
        <v>2500000</v>
      </c>
      <c r="H100" s="130">
        <v>0</v>
      </c>
      <c r="I100" s="131">
        <v>0</v>
      </c>
      <c r="J100" s="131">
        <v>0</v>
      </c>
      <c r="K100" s="129" t="s">
        <v>31</v>
      </c>
      <c r="L100" s="132" t="s">
        <v>72</v>
      </c>
      <c r="M100" s="132" t="s">
        <v>339</v>
      </c>
      <c r="N100" s="132" t="s">
        <v>340</v>
      </c>
      <c r="O100" s="132" t="s">
        <v>72</v>
      </c>
      <c r="P100" s="73" t="s">
        <v>341</v>
      </c>
      <c r="Q100" s="73" t="s">
        <v>342</v>
      </c>
      <c r="R100" s="121">
        <v>1</v>
      </c>
      <c r="S100" s="121">
        <v>100</v>
      </c>
      <c r="T100" s="135">
        <v>1</v>
      </c>
      <c r="U100" s="77">
        <v>0</v>
      </c>
      <c r="V100" s="77">
        <v>1</v>
      </c>
      <c r="W100" s="132" t="s">
        <v>343</v>
      </c>
    </row>
    <row r="101" spans="1:23" ht="63.75" x14ac:dyDescent="0.25">
      <c r="A101" s="129" t="s">
        <v>319</v>
      </c>
      <c r="B101" s="77" t="s">
        <v>937</v>
      </c>
      <c r="C101" s="31" t="s">
        <v>946</v>
      </c>
      <c r="D101" s="30" t="s">
        <v>322</v>
      </c>
      <c r="E101" s="73" t="s">
        <v>323</v>
      </c>
      <c r="F101" s="130">
        <v>2500000</v>
      </c>
      <c r="G101" s="130">
        <v>2500000</v>
      </c>
      <c r="H101" s="130">
        <v>0</v>
      </c>
      <c r="I101" s="131">
        <v>0</v>
      </c>
      <c r="J101" s="131">
        <v>0</v>
      </c>
      <c r="K101" s="129" t="s">
        <v>31</v>
      </c>
      <c r="L101" s="132" t="s">
        <v>72</v>
      </c>
      <c r="M101" s="132" t="s">
        <v>344</v>
      </c>
      <c r="N101" s="132" t="s">
        <v>345</v>
      </c>
      <c r="O101" s="132" t="s">
        <v>72</v>
      </c>
      <c r="P101" s="73" t="s">
        <v>346</v>
      </c>
      <c r="Q101" s="73" t="s">
        <v>347</v>
      </c>
      <c r="R101" s="121">
        <v>1</v>
      </c>
      <c r="S101" s="121">
        <v>100</v>
      </c>
      <c r="T101" s="81">
        <v>1</v>
      </c>
      <c r="U101" s="77">
        <v>0</v>
      </c>
      <c r="V101" s="77">
        <v>1</v>
      </c>
      <c r="W101" s="132" t="s">
        <v>348</v>
      </c>
    </row>
    <row r="102" spans="1:23" ht="25.5" x14ac:dyDescent="0.25">
      <c r="A102" s="129" t="s">
        <v>319</v>
      </c>
      <c r="B102" s="77" t="s">
        <v>937</v>
      </c>
      <c r="C102" s="31" t="s">
        <v>946</v>
      </c>
      <c r="D102" s="30" t="s">
        <v>322</v>
      </c>
      <c r="E102" s="73" t="s">
        <v>323</v>
      </c>
      <c r="F102" s="130">
        <v>2500000</v>
      </c>
      <c r="G102" s="130">
        <v>2500000</v>
      </c>
      <c r="H102" s="130">
        <v>0</v>
      </c>
      <c r="I102" s="131">
        <v>0</v>
      </c>
      <c r="J102" s="131">
        <v>0</v>
      </c>
      <c r="K102" s="129" t="s">
        <v>31</v>
      </c>
      <c r="L102" s="132" t="s">
        <v>50</v>
      </c>
      <c r="M102" s="132" t="s">
        <v>349</v>
      </c>
      <c r="N102" s="99" t="s">
        <v>350</v>
      </c>
      <c r="O102" s="132" t="s">
        <v>66</v>
      </c>
      <c r="P102" s="136" t="s">
        <v>351</v>
      </c>
      <c r="Q102" s="73" t="s">
        <v>352</v>
      </c>
      <c r="R102" s="121">
        <v>1</v>
      </c>
      <c r="S102" s="121">
        <v>57.142857142857139</v>
      </c>
      <c r="T102" s="81">
        <v>0.5714285714285714</v>
      </c>
      <c r="U102" s="77">
        <v>0</v>
      </c>
      <c r="V102" s="77">
        <v>385</v>
      </c>
      <c r="W102" s="132" t="s">
        <v>338</v>
      </c>
    </row>
    <row r="103" spans="1:23" ht="38.25" x14ac:dyDescent="0.25">
      <c r="A103" s="129" t="s">
        <v>319</v>
      </c>
      <c r="B103" s="77" t="s">
        <v>937</v>
      </c>
      <c r="C103" s="31" t="s">
        <v>946</v>
      </c>
      <c r="D103" s="30" t="s">
        <v>322</v>
      </c>
      <c r="E103" s="73" t="s">
        <v>323</v>
      </c>
      <c r="F103" s="130">
        <v>2500000</v>
      </c>
      <c r="G103" s="130">
        <v>2500000</v>
      </c>
      <c r="H103" s="130">
        <v>0</v>
      </c>
      <c r="I103" s="131">
        <v>0</v>
      </c>
      <c r="J103" s="131">
        <v>0</v>
      </c>
      <c r="K103" s="129" t="s">
        <v>31</v>
      </c>
      <c r="L103" s="132" t="s">
        <v>72</v>
      </c>
      <c r="M103" s="132" t="s">
        <v>353</v>
      </c>
      <c r="N103" s="132" t="s">
        <v>340</v>
      </c>
      <c r="O103" s="132" t="s">
        <v>72</v>
      </c>
      <c r="P103" s="73" t="s">
        <v>341</v>
      </c>
      <c r="Q103" s="73" t="s">
        <v>354</v>
      </c>
      <c r="R103" s="121">
        <v>1</v>
      </c>
      <c r="S103" s="121">
        <v>100</v>
      </c>
      <c r="T103" s="81">
        <v>1</v>
      </c>
      <c r="U103" s="77">
        <v>0</v>
      </c>
      <c r="V103" s="77">
        <v>1</v>
      </c>
      <c r="W103" s="132" t="s">
        <v>343</v>
      </c>
    </row>
    <row r="104" spans="1:23" ht="51" x14ac:dyDescent="0.25">
      <c r="A104" s="3" t="s">
        <v>319</v>
      </c>
      <c r="B104" s="3" t="s">
        <v>355</v>
      </c>
      <c r="C104" s="1" t="s">
        <v>356</v>
      </c>
      <c r="D104" s="3">
        <v>321</v>
      </c>
      <c r="E104" s="1" t="s">
        <v>357</v>
      </c>
      <c r="F104" s="40">
        <v>200000</v>
      </c>
      <c r="G104" s="40">
        <v>200000</v>
      </c>
      <c r="H104" s="40"/>
      <c r="I104" s="40">
        <v>0</v>
      </c>
      <c r="J104" s="40">
        <v>199752</v>
      </c>
      <c r="K104" s="3" t="s">
        <v>31</v>
      </c>
      <c r="L104" s="1" t="s">
        <v>32</v>
      </c>
      <c r="M104" s="1" t="s">
        <v>358</v>
      </c>
      <c r="N104" s="1" t="s">
        <v>359</v>
      </c>
      <c r="O104" s="1" t="s">
        <v>32</v>
      </c>
      <c r="P104" s="1" t="s">
        <v>360</v>
      </c>
      <c r="Q104" s="1" t="s">
        <v>361</v>
      </c>
      <c r="R104" s="41">
        <v>0.1</v>
      </c>
      <c r="S104" s="41">
        <v>0.1</v>
      </c>
      <c r="T104" s="42">
        <f t="shared" ref="T104:T105" si="13">(U104/V104)-1</f>
        <v>-0.73202614379084974</v>
      </c>
      <c r="U104" s="43">
        <v>287</v>
      </c>
      <c r="V104" s="3">
        <v>1071</v>
      </c>
      <c r="W104" s="1" t="s">
        <v>362</v>
      </c>
    </row>
    <row r="105" spans="1:23" ht="38.25" x14ac:dyDescent="0.25">
      <c r="A105" s="3" t="s">
        <v>319</v>
      </c>
      <c r="B105" s="3" t="s">
        <v>355</v>
      </c>
      <c r="C105" s="1" t="s">
        <v>356</v>
      </c>
      <c r="D105" s="3" t="s">
        <v>363</v>
      </c>
      <c r="E105" s="1" t="s">
        <v>357</v>
      </c>
      <c r="F105" s="40">
        <v>200000</v>
      </c>
      <c r="G105" s="40">
        <v>200000</v>
      </c>
      <c r="H105" s="40"/>
      <c r="I105" s="40">
        <v>0</v>
      </c>
      <c r="J105" s="40">
        <v>199752</v>
      </c>
      <c r="K105" s="3" t="s">
        <v>31</v>
      </c>
      <c r="L105" s="1" t="s">
        <v>39</v>
      </c>
      <c r="M105" s="1" t="s">
        <v>364</v>
      </c>
      <c r="N105" s="1" t="s">
        <v>365</v>
      </c>
      <c r="O105" s="1" t="s">
        <v>39</v>
      </c>
      <c r="P105" s="1" t="s">
        <v>366</v>
      </c>
      <c r="Q105" s="1" t="s">
        <v>367</v>
      </c>
      <c r="R105" s="41">
        <v>0.1</v>
      </c>
      <c r="S105" s="41">
        <v>0.1</v>
      </c>
      <c r="T105" s="42">
        <f t="shared" si="13"/>
        <v>-0.28960396039603964</v>
      </c>
      <c r="U105" s="43">
        <v>287</v>
      </c>
      <c r="V105" s="3">
        <v>404</v>
      </c>
      <c r="W105" s="1" t="s">
        <v>365</v>
      </c>
    </row>
    <row r="106" spans="1:23" ht="38.25" x14ac:dyDescent="0.25">
      <c r="A106" s="3" t="s">
        <v>319</v>
      </c>
      <c r="B106" s="3" t="s">
        <v>355</v>
      </c>
      <c r="C106" s="1" t="s">
        <v>356</v>
      </c>
      <c r="D106" s="3" t="s">
        <v>363</v>
      </c>
      <c r="E106" s="1" t="s">
        <v>357</v>
      </c>
      <c r="F106" s="40">
        <v>200000</v>
      </c>
      <c r="G106" s="40">
        <v>200000</v>
      </c>
      <c r="H106" s="40"/>
      <c r="I106" s="40">
        <v>0</v>
      </c>
      <c r="J106" s="40">
        <v>199752</v>
      </c>
      <c r="K106" s="3" t="s">
        <v>31</v>
      </c>
      <c r="L106" s="1" t="s">
        <v>41</v>
      </c>
      <c r="M106" s="1" t="s">
        <v>368</v>
      </c>
      <c r="N106" s="1" t="s">
        <v>369</v>
      </c>
      <c r="O106" s="1" t="s">
        <v>66</v>
      </c>
      <c r="P106" s="1" t="s">
        <v>370</v>
      </c>
      <c r="Q106" s="1" t="s">
        <v>371</v>
      </c>
      <c r="R106" s="41">
        <v>1</v>
      </c>
      <c r="S106" s="41">
        <v>1</v>
      </c>
      <c r="T106" s="42">
        <f t="shared" ref="T106:T135" si="14">U106/V106</f>
        <v>1</v>
      </c>
      <c r="U106" s="43">
        <v>1</v>
      </c>
      <c r="V106" s="3">
        <v>1</v>
      </c>
      <c r="W106" s="1" t="s">
        <v>372</v>
      </c>
    </row>
    <row r="107" spans="1:23" ht="51" x14ac:dyDescent="0.25">
      <c r="A107" s="3" t="s">
        <v>319</v>
      </c>
      <c r="B107" s="3" t="s">
        <v>355</v>
      </c>
      <c r="C107" s="1" t="s">
        <v>356</v>
      </c>
      <c r="D107" s="3" t="s">
        <v>363</v>
      </c>
      <c r="E107" s="1" t="s">
        <v>357</v>
      </c>
      <c r="F107" s="40">
        <v>200000</v>
      </c>
      <c r="G107" s="40">
        <v>200000</v>
      </c>
      <c r="H107" s="40"/>
      <c r="I107" s="40">
        <v>0</v>
      </c>
      <c r="J107" s="40">
        <v>199752</v>
      </c>
      <c r="K107" s="3" t="s">
        <v>31</v>
      </c>
      <c r="L107" s="1" t="s">
        <v>72</v>
      </c>
      <c r="M107" s="1" t="s">
        <v>373</v>
      </c>
      <c r="N107" s="1" t="s">
        <v>374</v>
      </c>
      <c r="O107" s="1" t="s">
        <v>72</v>
      </c>
      <c r="P107" s="1" t="s">
        <v>375</v>
      </c>
      <c r="Q107" s="1" t="s">
        <v>376</v>
      </c>
      <c r="R107" s="41">
        <v>1</v>
      </c>
      <c r="S107" s="41">
        <v>1</v>
      </c>
      <c r="T107" s="42">
        <f t="shared" si="14"/>
        <v>1</v>
      </c>
      <c r="U107" s="43">
        <v>245</v>
      </c>
      <c r="V107" s="3">
        <v>245</v>
      </c>
      <c r="W107" s="1" t="s">
        <v>377</v>
      </c>
    </row>
    <row r="108" spans="1:23" ht="38.25" x14ac:dyDescent="0.25">
      <c r="A108" s="3" t="s">
        <v>319</v>
      </c>
      <c r="B108" s="3" t="s">
        <v>355</v>
      </c>
      <c r="C108" s="1" t="s">
        <v>356</v>
      </c>
      <c r="D108" s="3" t="s">
        <v>363</v>
      </c>
      <c r="E108" s="1" t="s">
        <v>357</v>
      </c>
      <c r="F108" s="40">
        <v>200000</v>
      </c>
      <c r="G108" s="40">
        <v>200000</v>
      </c>
      <c r="H108" s="40"/>
      <c r="I108" s="40">
        <v>0</v>
      </c>
      <c r="J108" s="40">
        <v>199752</v>
      </c>
      <c r="K108" s="3" t="s">
        <v>31</v>
      </c>
      <c r="L108" s="1" t="s">
        <v>72</v>
      </c>
      <c r="M108" s="1" t="s">
        <v>378</v>
      </c>
      <c r="N108" s="1" t="s">
        <v>379</v>
      </c>
      <c r="O108" s="1" t="s">
        <v>72</v>
      </c>
      <c r="P108" s="1" t="s">
        <v>380</v>
      </c>
      <c r="Q108" s="1" t="s">
        <v>381</v>
      </c>
      <c r="R108" s="41">
        <v>0</v>
      </c>
      <c r="S108" s="41">
        <v>0</v>
      </c>
      <c r="T108" s="42">
        <f t="shared" si="14"/>
        <v>1</v>
      </c>
      <c r="U108" s="43">
        <v>1</v>
      </c>
      <c r="V108" s="3">
        <v>1</v>
      </c>
      <c r="W108" s="1" t="s">
        <v>382</v>
      </c>
    </row>
    <row r="109" spans="1:23" ht="51" x14ac:dyDescent="0.25">
      <c r="A109" s="30" t="s">
        <v>28</v>
      </c>
      <c r="B109" s="30" t="s">
        <v>383</v>
      </c>
      <c r="C109" s="31" t="s">
        <v>384</v>
      </c>
      <c r="D109" s="30">
        <v>311</v>
      </c>
      <c r="E109" s="31" t="s">
        <v>385</v>
      </c>
      <c r="F109" s="44">
        <v>685000</v>
      </c>
      <c r="G109" s="44">
        <v>685000</v>
      </c>
      <c r="H109" s="32"/>
      <c r="I109" s="32">
        <v>0</v>
      </c>
      <c r="J109" s="32">
        <v>51508.5</v>
      </c>
      <c r="K109" s="30" t="s">
        <v>31</v>
      </c>
      <c r="L109" s="31" t="s">
        <v>32</v>
      </c>
      <c r="M109" s="31" t="s">
        <v>386</v>
      </c>
      <c r="N109" s="31" t="s">
        <v>387</v>
      </c>
      <c r="O109" s="31" t="s">
        <v>32</v>
      </c>
      <c r="P109" s="31" t="s">
        <v>387</v>
      </c>
      <c r="Q109" s="31" t="s">
        <v>388</v>
      </c>
      <c r="R109" s="45">
        <v>1</v>
      </c>
      <c r="S109" s="45">
        <v>1</v>
      </c>
      <c r="T109" s="45">
        <f t="shared" si="14"/>
        <v>0</v>
      </c>
      <c r="U109" s="46">
        <v>0</v>
      </c>
      <c r="V109" s="46">
        <v>100</v>
      </c>
      <c r="W109" s="31" t="s">
        <v>389</v>
      </c>
    </row>
    <row r="110" spans="1:23" ht="38.25" x14ac:dyDescent="0.25">
      <c r="A110" s="101" t="s">
        <v>28</v>
      </c>
      <c r="B110" s="101" t="s">
        <v>383</v>
      </c>
      <c r="C110" s="88" t="s">
        <v>384</v>
      </c>
      <c r="D110" s="101">
        <v>311</v>
      </c>
      <c r="E110" s="31" t="s">
        <v>385</v>
      </c>
      <c r="F110" s="90">
        <v>685000</v>
      </c>
      <c r="G110" s="90">
        <v>685000</v>
      </c>
      <c r="H110" s="104"/>
      <c r="I110" s="104"/>
      <c r="J110" s="104">
        <v>51508.5</v>
      </c>
      <c r="K110" s="101" t="s">
        <v>31</v>
      </c>
      <c r="L110" s="88" t="s">
        <v>37</v>
      </c>
      <c r="M110" s="88" t="s">
        <v>1081</v>
      </c>
      <c r="N110" s="88" t="s">
        <v>1082</v>
      </c>
      <c r="O110" s="88" t="s">
        <v>37</v>
      </c>
      <c r="P110" s="88" t="s">
        <v>1083</v>
      </c>
      <c r="Q110" s="88" t="s">
        <v>1084</v>
      </c>
      <c r="R110" s="102">
        <v>1</v>
      </c>
      <c r="S110" s="103">
        <v>1</v>
      </c>
      <c r="T110" s="103">
        <f t="shared" si="14"/>
        <v>3.5714285714285712E-2</v>
      </c>
      <c r="U110" s="105">
        <v>2</v>
      </c>
      <c r="V110" s="105">
        <v>56</v>
      </c>
      <c r="W110" s="88" t="s">
        <v>1085</v>
      </c>
    </row>
    <row r="111" spans="1:23" ht="63.75" x14ac:dyDescent="0.25">
      <c r="A111" s="30" t="s">
        <v>28</v>
      </c>
      <c r="B111" s="30" t="s">
        <v>383</v>
      </c>
      <c r="C111" s="31" t="s">
        <v>384</v>
      </c>
      <c r="D111" s="30">
        <v>311</v>
      </c>
      <c r="E111" s="31" t="s">
        <v>385</v>
      </c>
      <c r="F111" s="44">
        <v>685000</v>
      </c>
      <c r="G111" s="44">
        <v>685000</v>
      </c>
      <c r="H111" s="32"/>
      <c r="I111" s="32">
        <v>0</v>
      </c>
      <c r="J111" s="32">
        <v>51508.5</v>
      </c>
      <c r="K111" s="30" t="s">
        <v>31</v>
      </c>
      <c r="L111" s="31" t="s">
        <v>41</v>
      </c>
      <c r="M111" s="31" t="s">
        <v>867</v>
      </c>
      <c r="N111" s="31" t="s">
        <v>868</v>
      </c>
      <c r="O111" s="31" t="s">
        <v>41</v>
      </c>
      <c r="P111" s="31" t="s">
        <v>868</v>
      </c>
      <c r="Q111" s="31" t="s">
        <v>869</v>
      </c>
      <c r="R111" s="45">
        <v>1</v>
      </c>
      <c r="S111" s="45">
        <v>1</v>
      </c>
      <c r="T111" s="45">
        <f t="shared" si="14"/>
        <v>3.5714285714285712E-2</v>
      </c>
      <c r="U111" s="46">
        <v>2</v>
      </c>
      <c r="V111" s="46">
        <v>56</v>
      </c>
      <c r="W111" s="31" t="s">
        <v>870</v>
      </c>
    </row>
    <row r="112" spans="1:23" ht="25.5" x14ac:dyDescent="0.25">
      <c r="A112" s="30" t="s">
        <v>28</v>
      </c>
      <c r="B112" s="30" t="s">
        <v>383</v>
      </c>
      <c r="C112" s="31" t="s">
        <v>384</v>
      </c>
      <c r="D112" s="30">
        <v>311</v>
      </c>
      <c r="E112" s="31" t="s">
        <v>385</v>
      </c>
      <c r="F112" s="44">
        <v>685000</v>
      </c>
      <c r="G112" s="44">
        <v>685000</v>
      </c>
      <c r="H112" s="32"/>
      <c r="I112" s="32">
        <v>0</v>
      </c>
      <c r="J112" s="32">
        <v>51508.5</v>
      </c>
      <c r="K112" s="30" t="s">
        <v>31</v>
      </c>
      <c r="L112" s="31" t="s">
        <v>43</v>
      </c>
      <c r="M112" s="31" t="s">
        <v>391</v>
      </c>
      <c r="N112" s="31" t="s">
        <v>392</v>
      </c>
      <c r="O112" s="31" t="s">
        <v>43</v>
      </c>
      <c r="P112" s="31" t="s">
        <v>393</v>
      </c>
      <c r="Q112" s="31" t="s">
        <v>394</v>
      </c>
      <c r="R112" s="45">
        <v>1</v>
      </c>
      <c r="S112" s="45">
        <v>1</v>
      </c>
      <c r="T112" s="45">
        <f t="shared" si="14"/>
        <v>3.5714285714285712E-2</v>
      </c>
      <c r="U112" s="46">
        <v>2</v>
      </c>
      <c r="V112" s="46">
        <v>56</v>
      </c>
      <c r="W112" s="31" t="s">
        <v>278</v>
      </c>
    </row>
    <row r="113" spans="1:23" ht="51" x14ac:dyDescent="0.25">
      <c r="A113" s="30" t="s">
        <v>28</v>
      </c>
      <c r="B113" s="30" t="s">
        <v>383</v>
      </c>
      <c r="C113" s="31" t="s">
        <v>384</v>
      </c>
      <c r="D113" s="30">
        <v>311</v>
      </c>
      <c r="E113" s="31" t="s">
        <v>385</v>
      </c>
      <c r="F113" s="44">
        <v>685000</v>
      </c>
      <c r="G113" s="44">
        <v>685000</v>
      </c>
      <c r="H113" s="32"/>
      <c r="I113" s="32">
        <v>0</v>
      </c>
      <c r="J113" s="32">
        <v>51508.5</v>
      </c>
      <c r="K113" s="30" t="s">
        <v>31</v>
      </c>
      <c r="L113" s="31" t="s">
        <v>48</v>
      </c>
      <c r="M113" s="31" t="s">
        <v>871</v>
      </c>
      <c r="N113" s="31" t="s">
        <v>872</v>
      </c>
      <c r="O113" s="31" t="s">
        <v>48</v>
      </c>
      <c r="P113" s="31" t="s">
        <v>873</v>
      </c>
      <c r="Q113" s="31" t="s">
        <v>874</v>
      </c>
      <c r="R113" s="45">
        <v>1</v>
      </c>
      <c r="S113" s="45">
        <v>1</v>
      </c>
      <c r="T113" s="45">
        <f t="shared" si="14"/>
        <v>3.5714285714285712E-2</v>
      </c>
      <c r="U113" s="46">
        <v>2</v>
      </c>
      <c r="V113" s="46">
        <v>56</v>
      </c>
      <c r="W113" s="31" t="s">
        <v>875</v>
      </c>
    </row>
    <row r="114" spans="1:23" ht="38.25" x14ac:dyDescent="0.25">
      <c r="A114" s="30" t="s">
        <v>28</v>
      </c>
      <c r="B114" s="30" t="s">
        <v>383</v>
      </c>
      <c r="C114" s="31" t="s">
        <v>384</v>
      </c>
      <c r="D114" s="30">
        <v>311</v>
      </c>
      <c r="E114" s="31" t="s">
        <v>385</v>
      </c>
      <c r="F114" s="44">
        <v>685000</v>
      </c>
      <c r="G114" s="44">
        <v>685000</v>
      </c>
      <c r="H114" s="32"/>
      <c r="I114" s="32">
        <v>0</v>
      </c>
      <c r="J114" s="32">
        <v>51508.5</v>
      </c>
      <c r="K114" s="30" t="s">
        <v>31</v>
      </c>
      <c r="L114" s="31" t="s">
        <v>50</v>
      </c>
      <c r="M114" s="31" t="s">
        <v>395</v>
      </c>
      <c r="N114" s="31" t="s">
        <v>396</v>
      </c>
      <c r="O114" s="31" t="s">
        <v>50</v>
      </c>
      <c r="P114" s="31" t="s">
        <v>876</v>
      </c>
      <c r="Q114" s="31" t="s">
        <v>877</v>
      </c>
      <c r="R114" s="45">
        <v>1</v>
      </c>
      <c r="S114" s="45">
        <v>1</v>
      </c>
      <c r="T114" s="45">
        <f t="shared" si="14"/>
        <v>0.46666666666666667</v>
      </c>
      <c r="U114" s="46">
        <v>28</v>
      </c>
      <c r="V114" s="46">
        <v>60</v>
      </c>
      <c r="W114" s="31" t="s">
        <v>397</v>
      </c>
    </row>
    <row r="115" spans="1:23" ht="38.25" x14ac:dyDescent="0.25">
      <c r="A115" s="30" t="s">
        <v>28</v>
      </c>
      <c r="B115" s="30" t="s">
        <v>383</v>
      </c>
      <c r="C115" s="31" t="s">
        <v>384</v>
      </c>
      <c r="D115" s="30">
        <v>311</v>
      </c>
      <c r="E115" s="31" t="s">
        <v>385</v>
      </c>
      <c r="F115" s="44">
        <v>685000</v>
      </c>
      <c r="G115" s="44">
        <v>685000</v>
      </c>
      <c r="H115" s="32"/>
      <c r="I115" s="32">
        <v>0</v>
      </c>
      <c r="J115" s="32">
        <v>51508.5</v>
      </c>
      <c r="K115" s="30" t="s">
        <v>31</v>
      </c>
      <c r="L115" s="31" t="s">
        <v>43</v>
      </c>
      <c r="M115" s="31" t="s">
        <v>398</v>
      </c>
      <c r="N115" s="31" t="s">
        <v>399</v>
      </c>
      <c r="O115" s="31" t="s">
        <v>43</v>
      </c>
      <c r="P115" s="31" t="s">
        <v>400</v>
      </c>
      <c r="Q115" s="31" t="s">
        <v>401</v>
      </c>
      <c r="R115" s="45">
        <v>1</v>
      </c>
      <c r="S115" s="45">
        <v>1</v>
      </c>
      <c r="T115" s="45">
        <f t="shared" si="14"/>
        <v>0</v>
      </c>
      <c r="U115" s="46">
        <v>0</v>
      </c>
      <c r="V115" s="46">
        <v>1</v>
      </c>
      <c r="W115" s="31" t="s">
        <v>402</v>
      </c>
    </row>
    <row r="116" spans="1:23" ht="38.25" x14ac:dyDescent="0.25">
      <c r="A116" s="30" t="s">
        <v>28</v>
      </c>
      <c r="B116" s="30" t="s">
        <v>383</v>
      </c>
      <c r="C116" s="31" t="s">
        <v>384</v>
      </c>
      <c r="D116" s="30">
        <v>311</v>
      </c>
      <c r="E116" s="31" t="s">
        <v>385</v>
      </c>
      <c r="F116" s="44">
        <v>685000</v>
      </c>
      <c r="G116" s="44">
        <v>685000</v>
      </c>
      <c r="H116" s="32"/>
      <c r="I116" s="32">
        <v>0</v>
      </c>
      <c r="J116" s="32">
        <v>51508.5</v>
      </c>
      <c r="K116" s="30" t="s">
        <v>31</v>
      </c>
      <c r="L116" s="31" t="s">
        <v>48</v>
      </c>
      <c r="M116" s="31" t="s">
        <v>403</v>
      </c>
      <c r="N116" s="31" t="s">
        <v>397</v>
      </c>
      <c r="O116" s="31" t="s">
        <v>48</v>
      </c>
      <c r="P116" s="31" t="s">
        <v>876</v>
      </c>
      <c r="Q116" s="31" t="s">
        <v>404</v>
      </c>
      <c r="R116" s="45">
        <v>1</v>
      </c>
      <c r="S116" s="45">
        <v>1</v>
      </c>
      <c r="T116" s="45">
        <f t="shared" si="14"/>
        <v>0.46666666666666667</v>
      </c>
      <c r="U116" s="46">
        <v>28</v>
      </c>
      <c r="V116" s="46">
        <v>60</v>
      </c>
      <c r="W116" s="46" t="s">
        <v>397</v>
      </c>
    </row>
    <row r="117" spans="1:23" ht="38.25" x14ac:dyDescent="0.25">
      <c r="A117" s="30" t="s">
        <v>28</v>
      </c>
      <c r="B117" s="30" t="s">
        <v>383</v>
      </c>
      <c r="C117" s="31" t="s">
        <v>384</v>
      </c>
      <c r="D117" s="30">
        <v>311</v>
      </c>
      <c r="E117" s="31" t="s">
        <v>385</v>
      </c>
      <c r="F117" s="44">
        <v>685000</v>
      </c>
      <c r="G117" s="44">
        <v>685000</v>
      </c>
      <c r="H117" s="32"/>
      <c r="I117" s="32">
        <v>0</v>
      </c>
      <c r="J117" s="32">
        <v>51508.5</v>
      </c>
      <c r="K117" s="30" t="s">
        <v>31</v>
      </c>
      <c r="L117" s="31" t="s">
        <v>405</v>
      </c>
      <c r="M117" s="31" t="s">
        <v>406</v>
      </c>
      <c r="N117" s="31" t="s">
        <v>407</v>
      </c>
      <c r="O117" s="31" t="s">
        <v>405</v>
      </c>
      <c r="P117" s="31" t="s">
        <v>408</v>
      </c>
      <c r="Q117" s="31" t="s">
        <v>409</v>
      </c>
      <c r="R117" s="45">
        <v>1</v>
      </c>
      <c r="S117" s="45">
        <v>1</v>
      </c>
      <c r="T117" s="45">
        <f t="shared" si="14"/>
        <v>0</v>
      </c>
      <c r="U117" s="46">
        <v>0</v>
      </c>
      <c r="V117" s="46">
        <v>30</v>
      </c>
      <c r="W117" s="46" t="s">
        <v>410</v>
      </c>
    </row>
    <row r="118" spans="1:23" ht="38.25" x14ac:dyDescent="0.25">
      <c r="A118" s="30" t="s">
        <v>28</v>
      </c>
      <c r="B118" s="30" t="s">
        <v>383</v>
      </c>
      <c r="C118" s="31" t="s">
        <v>384</v>
      </c>
      <c r="D118" s="30">
        <v>311</v>
      </c>
      <c r="E118" s="31" t="s">
        <v>385</v>
      </c>
      <c r="F118" s="44">
        <v>685000</v>
      </c>
      <c r="G118" s="44">
        <v>685000</v>
      </c>
      <c r="H118" s="32"/>
      <c r="I118" s="32">
        <v>0</v>
      </c>
      <c r="J118" s="32">
        <v>51508.5</v>
      </c>
      <c r="K118" s="30" t="s">
        <v>31</v>
      </c>
      <c r="L118" s="31" t="s">
        <v>43</v>
      </c>
      <c r="M118" s="31" t="s">
        <v>411</v>
      </c>
      <c r="N118" s="31" t="s">
        <v>412</v>
      </c>
      <c r="O118" s="31" t="s">
        <v>43</v>
      </c>
      <c r="P118" s="31" t="s">
        <v>413</v>
      </c>
      <c r="Q118" s="31" t="s">
        <v>414</v>
      </c>
      <c r="R118" s="45">
        <v>1</v>
      </c>
      <c r="S118" s="45">
        <v>1</v>
      </c>
      <c r="T118" s="45">
        <f t="shared" si="14"/>
        <v>0</v>
      </c>
      <c r="U118" s="46">
        <v>0</v>
      </c>
      <c r="V118" s="46">
        <v>1</v>
      </c>
      <c r="W118" s="31" t="s">
        <v>412</v>
      </c>
    </row>
    <row r="119" spans="1:23" ht="51" x14ac:dyDescent="0.25">
      <c r="A119" s="30" t="s">
        <v>28</v>
      </c>
      <c r="B119" s="30" t="s">
        <v>383</v>
      </c>
      <c r="C119" s="31" t="s">
        <v>384</v>
      </c>
      <c r="D119" s="30">
        <v>311</v>
      </c>
      <c r="E119" s="31" t="s">
        <v>385</v>
      </c>
      <c r="F119" s="44">
        <v>685000</v>
      </c>
      <c r="G119" s="44">
        <v>685000</v>
      </c>
      <c r="H119" s="32"/>
      <c r="I119" s="32">
        <v>0</v>
      </c>
      <c r="J119" s="32">
        <v>51508.5</v>
      </c>
      <c r="K119" s="30" t="s">
        <v>31</v>
      </c>
      <c r="L119" s="31" t="s">
        <v>48</v>
      </c>
      <c r="M119" s="31" t="s">
        <v>415</v>
      </c>
      <c r="N119" s="31" t="s">
        <v>416</v>
      </c>
      <c r="O119" s="31" t="s">
        <v>48</v>
      </c>
      <c r="P119" s="31" t="s">
        <v>417</v>
      </c>
      <c r="Q119" s="31" t="s">
        <v>418</v>
      </c>
      <c r="R119" s="45">
        <v>1</v>
      </c>
      <c r="S119" s="45">
        <v>1</v>
      </c>
      <c r="T119" s="45">
        <f t="shared" si="14"/>
        <v>1</v>
      </c>
      <c r="U119" s="46">
        <v>1</v>
      </c>
      <c r="V119" s="46">
        <v>1</v>
      </c>
      <c r="W119" s="31" t="s">
        <v>419</v>
      </c>
    </row>
    <row r="120" spans="1:23" ht="51" x14ac:dyDescent="0.25">
      <c r="A120" s="4" t="s">
        <v>28</v>
      </c>
      <c r="B120" s="5" t="s">
        <v>423</v>
      </c>
      <c r="C120" s="6" t="s">
        <v>424</v>
      </c>
      <c r="D120" s="7">
        <v>138</v>
      </c>
      <c r="E120" s="10" t="s">
        <v>425</v>
      </c>
      <c r="F120" s="47">
        <v>2140741.44</v>
      </c>
      <c r="G120" s="47">
        <v>2140741.44</v>
      </c>
      <c r="H120" s="14"/>
      <c r="I120" s="47">
        <v>0</v>
      </c>
      <c r="J120" s="47">
        <v>663645.01</v>
      </c>
      <c r="K120" s="4" t="s">
        <v>31</v>
      </c>
      <c r="L120" s="8" t="s">
        <v>32</v>
      </c>
      <c r="M120" s="8" t="s">
        <v>426</v>
      </c>
      <c r="N120" s="8" t="s">
        <v>427</v>
      </c>
      <c r="O120" s="8" t="s">
        <v>32</v>
      </c>
      <c r="P120" s="10" t="s">
        <v>428</v>
      </c>
      <c r="Q120" s="10" t="s">
        <v>429</v>
      </c>
      <c r="R120" s="9">
        <v>1</v>
      </c>
      <c r="S120" s="9">
        <v>1</v>
      </c>
      <c r="T120" s="9">
        <f t="shared" si="14"/>
        <v>0</v>
      </c>
      <c r="U120" s="11">
        <v>0</v>
      </c>
      <c r="V120" s="11">
        <v>5</v>
      </c>
      <c r="W120" s="8" t="s">
        <v>430</v>
      </c>
    </row>
    <row r="121" spans="1:23" ht="51" x14ac:dyDescent="0.25">
      <c r="A121" s="4" t="s">
        <v>28</v>
      </c>
      <c r="B121" s="5" t="s">
        <v>423</v>
      </c>
      <c r="C121" s="6" t="s">
        <v>424</v>
      </c>
      <c r="D121" s="7">
        <v>138</v>
      </c>
      <c r="E121" s="10" t="s">
        <v>425</v>
      </c>
      <c r="F121" s="47">
        <v>2140741.44</v>
      </c>
      <c r="G121" s="47">
        <v>2140741.44</v>
      </c>
      <c r="H121" s="14"/>
      <c r="I121" s="47">
        <v>0</v>
      </c>
      <c r="J121" s="47">
        <v>663645.01</v>
      </c>
      <c r="K121" s="4" t="s">
        <v>31</v>
      </c>
      <c r="L121" s="8" t="s">
        <v>39</v>
      </c>
      <c r="M121" s="8" t="s">
        <v>431</v>
      </c>
      <c r="N121" s="8" t="s">
        <v>432</v>
      </c>
      <c r="O121" s="8" t="s">
        <v>39</v>
      </c>
      <c r="P121" s="10" t="s">
        <v>433</v>
      </c>
      <c r="Q121" s="10" t="s">
        <v>434</v>
      </c>
      <c r="R121" s="9">
        <v>1</v>
      </c>
      <c r="S121" s="9">
        <v>1</v>
      </c>
      <c r="T121" s="9">
        <f t="shared" si="14"/>
        <v>0</v>
      </c>
      <c r="U121" s="11">
        <v>0</v>
      </c>
      <c r="V121" s="11">
        <v>187</v>
      </c>
      <c r="W121" s="8" t="s">
        <v>432</v>
      </c>
    </row>
    <row r="122" spans="1:23" ht="51" x14ac:dyDescent="0.25">
      <c r="A122" s="4" t="s">
        <v>28</v>
      </c>
      <c r="B122" s="5" t="s">
        <v>423</v>
      </c>
      <c r="C122" s="6" t="s">
        <v>424</v>
      </c>
      <c r="D122" s="7">
        <v>138</v>
      </c>
      <c r="E122" s="10" t="s">
        <v>425</v>
      </c>
      <c r="F122" s="47">
        <v>2140741.44</v>
      </c>
      <c r="G122" s="47">
        <v>2140741.44</v>
      </c>
      <c r="H122" s="14"/>
      <c r="I122" s="47">
        <v>0</v>
      </c>
      <c r="J122" s="47">
        <v>663645.01</v>
      </c>
      <c r="K122" s="4" t="s">
        <v>31</v>
      </c>
      <c r="L122" s="8" t="s">
        <v>41</v>
      </c>
      <c r="M122" s="8" t="s">
        <v>435</v>
      </c>
      <c r="N122" s="8" t="s">
        <v>436</v>
      </c>
      <c r="O122" s="8" t="s">
        <v>113</v>
      </c>
      <c r="P122" s="10" t="s">
        <v>437</v>
      </c>
      <c r="Q122" s="10" t="s">
        <v>438</v>
      </c>
      <c r="R122" s="9">
        <v>1</v>
      </c>
      <c r="S122" s="9">
        <v>1</v>
      </c>
      <c r="T122" s="9">
        <f t="shared" si="14"/>
        <v>1</v>
      </c>
      <c r="U122" s="11">
        <v>1</v>
      </c>
      <c r="V122" s="11">
        <v>1</v>
      </c>
      <c r="W122" s="8" t="s">
        <v>439</v>
      </c>
    </row>
    <row r="123" spans="1:23" ht="38.25" x14ac:dyDescent="0.25">
      <c r="A123" s="4" t="s">
        <v>28</v>
      </c>
      <c r="B123" s="5" t="s">
        <v>423</v>
      </c>
      <c r="C123" s="6" t="s">
        <v>424</v>
      </c>
      <c r="D123" s="7">
        <v>138</v>
      </c>
      <c r="E123" s="10" t="s">
        <v>425</v>
      </c>
      <c r="F123" s="47">
        <v>2140741.44</v>
      </c>
      <c r="G123" s="47">
        <v>2140741.44</v>
      </c>
      <c r="H123" s="14"/>
      <c r="I123" s="47">
        <v>0</v>
      </c>
      <c r="J123" s="47">
        <v>663645.01</v>
      </c>
      <c r="K123" s="4" t="s">
        <v>31</v>
      </c>
      <c r="L123" s="8" t="s">
        <v>117</v>
      </c>
      <c r="M123" s="8" t="s">
        <v>440</v>
      </c>
      <c r="N123" s="8" t="s">
        <v>421</v>
      </c>
      <c r="O123" s="8" t="s">
        <v>120</v>
      </c>
      <c r="P123" s="10" t="s">
        <v>441</v>
      </c>
      <c r="Q123" s="10" t="s">
        <v>442</v>
      </c>
      <c r="R123" s="9">
        <v>1</v>
      </c>
      <c r="S123" s="9">
        <v>1</v>
      </c>
      <c r="T123" s="9">
        <f t="shared" si="14"/>
        <v>1</v>
      </c>
      <c r="U123" s="11">
        <v>1</v>
      </c>
      <c r="V123" s="11">
        <v>1</v>
      </c>
      <c r="W123" s="8" t="s">
        <v>422</v>
      </c>
    </row>
    <row r="124" spans="1:23" ht="38.25" x14ac:dyDescent="0.25">
      <c r="A124" s="4" t="s">
        <v>28</v>
      </c>
      <c r="B124" s="5" t="s">
        <v>423</v>
      </c>
      <c r="C124" s="6" t="s">
        <v>424</v>
      </c>
      <c r="D124" s="7">
        <v>138</v>
      </c>
      <c r="E124" s="10" t="s">
        <v>425</v>
      </c>
      <c r="F124" s="47">
        <v>2140741.44</v>
      </c>
      <c r="G124" s="47">
        <v>2140741.44</v>
      </c>
      <c r="H124" s="14"/>
      <c r="I124" s="47">
        <v>0</v>
      </c>
      <c r="J124" s="47">
        <v>663645.01</v>
      </c>
      <c r="K124" s="4" t="s">
        <v>31</v>
      </c>
      <c r="L124" s="8" t="s">
        <v>117</v>
      </c>
      <c r="M124" s="8" t="s">
        <v>443</v>
      </c>
      <c r="N124" s="8" t="s">
        <v>149</v>
      </c>
      <c r="O124" s="8" t="s">
        <v>120</v>
      </c>
      <c r="P124" s="10" t="s">
        <v>444</v>
      </c>
      <c r="Q124" s="10" t="s">
        <v>445</v>
      </c>
      <c r="R124" s="9">
        <v>1</v>
      </c>
      <c r="S124" s="9">
        <v>1</v>
      </c>
      <c r="T124" s="9">
        <f t="shared" si="14"/>
        <v>1</v>
      </c>
      <c r="U124" s="11">
        <v>1</v>
      </c>
      <c r="V124" s="11">
        <v>1</v>
      </c>
      <c r="W124" s="8" t="s">
        <v>149</v>
      </c>
    </row>
    <row r="125" spans="1:23" ht="38.25" x14ac:dyDescent="0.25">
      <c r="A125" s="4" t="s">
        <v>28</v>
      </c>
      <c r="B125" s="5" t="s">
        <v>423</v>
      </c>
      <c r="C125" s="6" t="s">
        <v>424</v>
      </c>
      <c r="D125" s="7">
        <v>138</v>
      </c>
      <c r="E125" s="10" t="s">
        <v>425</v>
      </c>
      <c r="F125" s="47">
        <v>2140741.44</v>
      </c>
      <c r="G125" s="47">
        <v>2140741.44</v>
      </c>
      <c r="H125" s="14"/>
      <c r="I125" s="47">
        <v>0</v>
      </c>
      <c r="J125" s="47">
        <v>663645.01</v>
      </c>
      <c r="K125" s="4" t="s">
        <v>31</v>
      </c>
      <c r="L125" s="8" t="s">
        <v>50</v>
      </c>
      <c r="M125" s="8" t="s">
        <v>446</v>
      </c>
      <c r="N125" s="8" t="s">
        <v>447</v>
      </c>
      <c r="O125" s="8" t="s">
        <v>113</v>
      </c>
      <c r="P125" s="10" t="s">
        <v>448</v>
      </c>
      <c r="Q125" s="10" t="s">
        <v>449</v>
      </c>
      <c r="R125" s="9">
        <v>1</v>
      </c>
      <c r="S125" s="9">
        <v>1</v>
      </c>
      <c r="T125" s="9">
        <f t="shared" si="14"/>
        <v>1</v>
      </c>
      <c r="U125" s="11">
        <v>1</v>
      </c>
      <c r="V125" s="11">
        <v>1</v>
      </c>
      <c r="W125" s="8" t="s">
        <v>447</v>
      </c>
    </row>
    <row r="126" spans="1:23" ht="51" x14ac:dyDescent="0.25">
      <c r="A126" s="4" t="s">
        <v>28</v>
      </c>
      <c r="B126" s="5" t="s">
        <v>423</v>
      </c>
      <c r="C126" s="6" t="s">
        <v>424</v>
      </c>
      <c r="D126" s="7">
        <v>138</v>
      </c>
      <c r="E126" s="10" t="s">
        <v>425</v>
      </c>
      <c r="F126" s="47">
        <v>2140741.44</v>
      </c>
      <c r="G126" s="47">
        <v>2140741.44</v>
      </c>
      <c r="H126" s="14"/>
      <c r="I126" s="47">
        <v>0</v>
      </c>
      <c r="J126" s="47">
        <v>663645.01</v>
      </c>
      <c r="K126" s="4" t="s">
        <v>31</v>
      </c>
      <c r="L126" s="8" t="s">
        <v>117</v>
      </c>
      <c r="M126" s="8" t="s">
        <v>450</v>
      </c>
      <c r="N126" s="8" t="s">
        <v>420</v>
      </c>
      <c r="O126" s="8" t="s">
        <v>120</v>
      </c>
      <c r="P126" s="10" t="s">
        <v>451</v>
      </c>
      <c r="Q126" s="10" t="s">
        <v>452</v>
      </c>
      <c r="R126" s="9">
        <v>1</v>
      </c>
      <c r="S126" s="9">
        <v>1</v>
      </c>
      <c r="T126" s="9">
        <f t="shared" si="14"/>
        <v>1</v>
      </c>
      <c r="U126" s="11">
        <v>1</v>
      </c>
      <c r="V126" s="11">
        <v>1</v>
      </c>
      <c r="W126" s="8" t="s">
        <v>420</v>
      </c>
    </row>
    <row r="127" spans="1:23" ht="63.75" x14ac:dyDescent="0.25">
      <c r="A127" s="31" t="s">
        <v>28</v>
      </c>
      <c r="B127" s="31" t="s">
        <v>453</v>
      </c>
      <c r="C127" s="31" t="s">
        <v>454</v>
      </c>
      <c r="D127" s="31">
        <v>215</v>
      </c>
      <c r="E127" s="31" t="s">
        <v>855</v>
      </c>
      <c r="F127" s="137">
        <v>1496894.61</v>
      </c>
      <c r="G127" s="137">
        <v>1504222.6</v>
      </c>
      <c r="H127" s="138"/>
      <c r="I127" s="31" t="s">
        <v>856</v>
      </c>
      <c r="J127" s="137">
        <v>531525.24</v>
      </c>
      <c r="K127" s="31" t="s">
        <v>455</v>
      </c>
      <c r="L127" s="31" t="s">
        <v>32</v>
      </c>
      <c r="M127" s="31" t="s">
        <v>857</v>
      </c>
      <c r="N127" s="31" t="s">
        <v>456</v>
      </c>
      <c r="O127" s="31" t="s">
        <v>457</v>
      </c>
      <c r="P127" s="31" t="s">
        <v>458</v>
      </c>
      <c r="Q127" s="31" t="s">
        <v>459</v>
      </c>
      <c r="R127" s="139">
        <v>1</v>
      </c>
      <c r="S127" s="139">
        <v>1</v>
      </c>
      <c r="T127" s="139">
        <f>U127/V127</f>
        <v>0.03</v>
      </c>
      <c r="U127" s="31">
        <v>3</v>
      </c>
      <c r="V127" s="31">
        <v>100</v>
      </c>
      <c r="W127" s="31" t="s">
        <v>460</v>
      </c>
    </row>
    <row r="128" spans="1:23" ht="38.25" x14ac:dyDescent="0.25">
      <c r="A128" s="31" t="s">
        <v>28</v>
      </c>
      <c r="B128" s="31" t="s">
        <v>453</v>
      </c>
      <c r="C128" s="31" t="s">
        <v>461</v>
      </c>
      <c r="D128" s="31">
        <v>215</v>
      </c>
      <c r="E128" s="31" t="s">
        <v>855</v>
      </c>
      <c r="F128" s="137">
        <v>1496894.61</v>
      </c>
      <c r="G128" s="137">
        <v>1504222.6</v>
      </c>
      <c r="H128" s="138"/>
      <c r="I128" s="31" t="s">
        <v>856</v>
      </c>
      <c r="J128" s="137">
        <v>531525.24</v>
      </c>
      <c r="K128" s="31" t="s">
        <v>455</v>
      </c>
      <c r="L128" s="31" t="s">
        <v>39</v>
      </c>
      <c r="M128" s="31" t="s">
        <v>858</v>
      </c>
      <c r="N128" s="31" t="s">
        <v>859</v>
      </c>
      <c r="O128" s="31" t="s">
        <v>462</v>
      </c>
      <c r="P128" s="31" t="s">
        <v>860</v>
      </c>
      <c r="Q128" s="31" t="s">
        <v>861</v>
      </c>
      <c r="R128" s="139">
        <v>1</v>
      </c>
      <c r="S128" s="139">
        <v>1</v>
      </c>
      <c r="T128" s="139">
        <f t="shared" ref="T128:T134" si="15">U128/V128</f>
        <v>1</v>
      </c>
      <c r="U128" s="31">
        <v>10</v>
      </c>
      <c r="V128" s="31">
        <v>10</v>
      </c>
      <c r="W128" s="31" t="s">
        <v>463</v>
      </c>
    </row>
    <row r="129" spans="1:23" ht="38.25" x14ac:dyDescent="0.25">
      <c r="A129" s="31" t="s">
        <v>28</v>
      </c>
      <c r="B129" s="31" t="s">
        <v>453</v>
      </c>
      <c r="C129" s="31" t="s">
        <v>461</v>
      </c>
      <c r="D129" s="31">
        <v>215</v>
      </c>
      <c r="E129" s="31" t="s">
        <v>855</v>
      </c>
      <c r="F129" s="137">
        <v>1496894.61</v>
      </c>
      <c r="G129" s="137">
        <v>1504222.6</v>
      </c>
      <c r="H129" s="138"/>
      <c r="I129" s="31" t="s">
        <v>856</v>
      </c>
      <c r="J129" s="137">
        <v>531525.24</v>
      </c>
      <c r="K129" s="31" t="s">
        <v>455</v>
      </c>
      <c r="L129" s="31" t="s">
        <v>41</v>
      </c>
      <c r="M129" s="31" t="s">
        <v>464</v>
      </c>
      <c r="N129" s="31" t="s">
        <v>465</v>
      </c>
      <c r="O129" s="31" t="s">
        <v>466</v>
      </c>
      <c r="P129" s="31" t="s">
        <v>862</v>
      </c>
      <c r="Q129" s="31" t="s">
        <v>467</v>
      </c>
      <c r="R129" s="139">
        <v>1</v>
      </c>
      <c r="S129" s="139">
        <v>1</v>
      </c>
      <c r="T129" s="139">
        <f t="shared" si="15"/>
        <v>0.3</v>
      </c>
      <c r="U129" s="31">
        <v>3</v>
      </c>
      <c r="V129" s="31">
        <v>10</v>
      </c>
      <c r="W129" s="31" t="s">
        <v>463</v>
      </c>
    </row>
    <row r="130" spans="1:23" ht="51" x14ac:dyDescent="0.25">
      <c r="A130" s="31" t="s">
        <v>28</v>
      </c>
      <c r="B130" s="31" t="s">
        <v>453</v>
      </c>
      <c r="C130" s="31" t="s">
        <v>461</v>
      </c>
      <c r="D130" s="31">
        <v>215</v>
      </c>
      <c r="E130" s="31" t="s">
        <v>855</v>
      </c>
      <c r="F130" s="137">
        <v>1496894.61</v>
      </c>
      <c r="G130" s="137">
        <v>1504222.6</v>
      </c>
      <c r="H130" s="138"/>
      <c r="I130" s="31" t="s">
        <v>856</v>
      </c>
      <c r="J130" s="137">
        <v>531525.24</v>
      </c>
      <c r="K130" s="31" t="s">
        <v>455</v>
      </c>
      <c r="L130" s="31" t="s">
        <v>72</v>
      </c>
      <c r="M130" s="31" t="s">
        <v>468</v>
      </c>
      <c r="N130" s="31" t="s">
        <v>469</v>
      </c>
      <c r="O130" s="31" t="s">
        <v>470</v>
      </c>
      <c r="P130" s="31" t="s">
        <v>471</v>
      </c>
      <c r="Q130" s="31" t="s">
        <v>472</v>
      </c>
      <c r="R130" s="139">
        <v>1</v>
      </c>
      <c r="S130" s="139">
        <v>1</v>
      </c>
      <c r="T130" s="139">
        <f t="shared" si="15"/>
        <v>1</v>
      </c>
      <c r="U130" s="31">
        <v>20</v>
      </c>
      <c r="V130" s="31">
        <v>20</v>
      </c>
      <c r="W130" s="31" t="s">
        <v>463</v>
      </c>
    </row>
    <row r="131" spans="1:23" ht="38.25" x14ac:dyDescent="0.25">
      <c r="A131" s="31" t="s">
        <v>28</v>
      </c>
      <c r="B131" s="31" t="s">
        <v>453</v>
      </c>
      <c r="C131" s="31" t="s">
        <v>461</v>
      </c>
      <c r="D131" s="31">
        <v>215</v>
      </c>
      <c r="E131" s="31" t="s">
        <v>855</v>
      </c>
      <c r="F131" s="137">
        <v>1496894.61</v>
      </c>
      <c r="G131" s="137">
        <v>1504222.6</v>
      </c>
      <c r="H131" s="138"/>
      <c r="I131" s="31" t="s">
        <v>856</v>
      </c>
      <c r="J131" s="137">
        <v>531525.24</v>
      </c>
      <c r="K131" s="31" t="s">
        <v>455</v>
      </c>
      <c r="L131" s="31" t="s">
        <v>72</v>
      </c>
      <c r="M131" s="31" t="s">
        <v>473</v>
      </c>
      <c r="N131" s="31" t="s">
        <v>474</v>
      </c>
      <c r="O131" s="31" t="s">
        <v>470</v>
      </c>
      <c r="P131" s="31" t="s">
        <v>863</v>
      </c>
      <c r="Q131" s="31" t="s">
        <v>475</v>
      </c>
      <c r="R131" s="139">
        <v>1</v>
      </c>
      <c r="S131" s="139">
        <v>1</v>
      </c>
      <c r="T131" s="139">
        <f t="shared" si="15"/>
        <v>1</v>
      </c>
      <c r="U131" s="31">
        <v>20</v>
      </c>
      <c r="V131" s="31">
        <v>20</v>
      </c>
      <c r="W131" s="31" t="s">
        <v>463</v>
      </c>
    </row>
    <row r="132" spans="1:23" ht="51" x14ac:dyDescent="0.25">
      <c r="A132" s="31" t="s">
        <v>28</v>
      </c>
      <c r="B132" s="31" t="s">
        <v>453</v>
      </c>
      <c r="C132" s="31" t="s">
        <v>461</v>
      </c>
      <c r="D132" s="31">
        <v>215</v>
      </c>
      <c r="E132" s="31" t="s">
        <v>855</v>
      </c>
      <c r="F132" s="137">
        <v>1496894.61</v>
      </c>
      <c r="G132" s="137">
        <v>1504222.6</v>
      </c>
      <c r="H132" s="138"/>
      <c r="I132" s="31" t="s">
        <v>856</v>
      </c>
      <c r="J132" s="137">
        <v>531525.24</v>
      </c>
      <c r="K132" s="31" t="s">
        <v>455</v>
      </c>
      <c r="L132" s="31" t="s">
        <v>50</v>
      </c>
      <c r="M132" s="31" t="s">
        <v>476</v>
      </c>
      <c r="N132" s="31" t="s">
        <v>477</v>
      </c>
      <c r="O132" s="31" t="s">
        <v>466</v>
      </c>
      <c r="P132" s="31" t="s">
        <v>864</v>
      </c>
      <c r="Q132" s="31" t="s">
        <v>478</v>
      </c>
      <c r="R132" s="139">
        <v>1</v>
      </c>
      <c r="S132" s="139">
        <v>1</v>
      </c>
      <c r="T132" s="139">
        <f t="shared" si="15"/>
        <v>0</v>
      </c>
      <c r="U132" s="31">
        <v>0</v>
      </c>
      <c r="V132" s="31">
        <v>100</v>
      </c>
      <c r="W132" s="31" t="s">
        <v>463</v>
      </c>
    </row>
    <row r="133" spans="1:23" ht="63.75" x14ac:dyDescent="0.25">
      <c r="A133" s="31" t="s">
        <v>28</v>
      </c>
      <c r="B133" s="31" t="s">
        <v>453</v>
      </c>
      <c r="C133" s="31" t="s">
        <v>461</v>
      </c>
      <c r="D133" s="31">
        <v>215</v>
      </c>
      <c r="E133" s="31" t="s">
        <v>855</v>
      </c>
      <c r="F133" s="137">
        <v>1496894.61</v>
      </c>
      <c r="G133" s="137">
        <v>1504222.6</v>
      </c>
      <c r="H133" s="138"/>
      <c r="I133" s="31" t="s">
        <v>856</v>
      </c>
      <c r="J133" s="137">
        <v>531525.24</v>
      </c>
      <c r="K133" s="31" t="s">
        <v>455</v>
      </c>
      <c r="L133" s="31" t="s">
        <v>72</v>
      </c>
      <c r="M133" s="31" t="s">
        <v>479</v>
      </c>
      <c r="N133" s="31" t="s">
        <v>480</v>
      </c>
      <c r="O133" s="31" t="s">
        <v>470</v>
      </c>
      <c r="P133" s="31" t="s">
        <v>866</v>
      </c>
      <c r="Q133" s="31" t="s">
        <v>481</v>
      </c>
      <c r="R133" s="139">
        <v>1</v>
      </c>
      <c r="S133" s="139">
        <v>1</v>
      </c>
      <c r="T133" s="139">
        <f t="shared" si="15"/>
        <v>0</v>
      </c>
      <c r="U133" s="31">
        <v>0</v>
      </c>
      <c r="V133" s="31">
        <v>100</v>
      </c>
      <c r="W133" s="31" t="s">
        <v>463</v>
      </c>
    </row>
    <row r="134" spans="1:23" ht="25.5" x14ac:dyDescent="0.25">
      <c r="A134" s="31" t="s">
        <v>28</v>
      </c>
      <c r="B134" s="31" t="s">
        <v>453</v>
      </c>
      <c r="C134" s="31" t="s">
        <v>461</v>
      </c>
      <c r="D134" s="31">
        <v>215</v>
      </c>
      <c r="E134" s="31" t="s">
        <v>855</v>
      </c>
      <c r="F134" s="137">
        <v>1496894.61</v>
      </c>
      <c r="G134" s="137">
        <v>1504222.6</v>
      </c>
      <c r="H134" s="138"/>
      <c r="I134" s="31" t="s">
        <v>856</v>
      </c>
      <c r="J134" s="137">
        <v>531525.24</v>
      </c>
      <c r="K134" s="31" t="s">
        <v>455</v>
      </c>
      <c r="L134" s="31" t="s">
        <v>72</v>
      </c>
      <c r="M134" s="31" t="s">
        <v>482</v>
      </c>
      <c r="N134" s="31" t="s">
        <v>483</v>
      </c>
      <c r="O134" s="31" t="s">
        <v>470</v>
      </c>
      <c r="P134" s="31" t="s">
        <v>484</v>
      </c>
      <c r="Q134" s="31" t="s">
        <v>485</v>
      </c>
      <c r="R134" s="139">
        <v>1</v>
      </c>
      <c r="S134" s="139">
        <v>1</v>
      </c>
      <c r="T134" s="139">
        <f t="shared" si="15"/>
        <v>0</v>
      </c>
      <c r="U134" s="31">
        <v>0</v>
      </c>
      <c r="V134" s="31">
        <v>12</v>
      </c>
      <c r="W134" s="31" t="s">
        <v>463</v>
      </c>
    </row>
    <row r="135" spans="1:23" ht="38.25" x14ac:dyDescent="0.25">
      <c r="A135" s="22" t="s">
        <v>28</v>
      </c>
      <c r="B135" s="22" t="s">
        <v>486</v>
      </c>
      <c r="C135" s="22" t="s">
        <v>487</v>
      </c>
      <c r="D135" s="22">
        <v>256</v>
      </c>
      <c r="E135" s="22" t="s">
        <v>488</v>
      </c>
      <c r="F135" s="48">
        <v>1566894.45</v>
      </c>
      <c r="G135" s="48">
        <v>1566894.45</v>
      </c>
      <c r="H135" s="24">
        <v>0</v>
      </c>
      <c r="I135" s="24">
        <v>0</v>
      </c>
      <c r="J135" s="24">
        <v>571612.61</v>
      </c>
      <c r="K135" s="22" t="s">
        <v>31</v>
      </c>
      <c r="L135" s="22" t="s">
        <v>32</v>
      </c>
      <c r="M135" s="22" t="s">
        <v>489</v>
      </c>
      <c r="N135" s="22" t="s">
        <v>490</v>
      </c>
      <c r="O135" s="22" t="s">
        <v>32</v>
      </c>
      <c r="P135" s="22" t="s">
        <v>491</v>
      </c>
      <c r="Q135" s="22" t="s">
        <v>492</v>
      </c>
      <c r="R135" s="26">
        <v>1</v>
      </c>
      <c r="S135" s="26">
        <v>1</v>
      </c>
      <c r="T135" s="26">
        <f t="shared" si="14"/>
        <v>1</v>
      </c>
      <c r="U135" s="29">
        <v>100</v>
      </c>
      <c r="V135" s="23">
        <v>100</v>
      </c>
      <c r="W135" s="22" t="s">
        <v>493</v>
      </c>
    </row>
    <row r="136" spans="1:23" ht="51" x14ac:dyDescent="0.25">
      <c r="A136" s="22" t="s">
        <v>28</v>
      </c>
      <c r="B136" s="22" t="s">
        <v>486</v>
      </c>
      <c r="C136" s="22" t="s">
        <v>487</v>
      </c>
      <c r="D136" s="22">
        <v>256</v>
      </c>
      <c r="E136" s="22" t="s">
        <v>488</v>
      </c>
      <c r="F136" s="48">
        <v>1566894.45</v>
      </c>
      <c r="G136" s="48">
        <v>1566894.45</v>
      </c>
      <c r="H136" s="24">
        <v>0</v>
      </c>
      <c r="I136" s="24">
        <v>0</v>
      </c>
      <c r="J136" s="24">
        <v>571612.61</v>
      </c>
      <c r="K136" s="22" t="s">
        <v>31</v>
      </c>
      <c r="L136" s="22" t="s">
        <v>39</v>
      </c>
      <c r="M136" s="22" t="s">
        <v>494</v>
      </c>
      <c r="N136" s="22" t="s">
        <v>495</v>
      </c>
      <c r="O136" s="22" t="s">
        <v>39</v>
      </c>
      <c r="P136" s="22" t="s">
        <v>496</v>
      </c>
      <c r="Q136" s="22" t="s">
        <v>497</v>
      </c>
      <c r="R136" s="26">
        <v>0.05</v>
      </c>
      <c r="S136" s="26">
        <v>0.05</v>
      </c>
      <c r="T136" s="26">
        <f>(U136/V136)-1</f>
        <v>-2.8571428571428581E-2</v>
      </c>
      <c r="U136" s="29">
        <v>34</v>
      </c>
      <c r="V136" s="23">
        <v>35</v>
      </c>
      <c r="W136" s="22" t="s">
        <v>498</v>
      </c>
    </row>
    <row r="137" spans="1:23" ht="38.25" x14ac:dyDescent="0.25">
      <c r="A137" s="22" t="s">
        <v>28</v>
      </c>
      <c r="B137" s="22" t="s">
        <v>486</v>
      </c>
      <c r="C137" s="22" t="s">
        <v>487</v>
      </c>
      <c r="D137" s="22">
        <v>256</v>
      </c>
      <c r="E137" s="22" t="s">
        <v>488</v>
      </c>
      <c r="F137" s="48">
        <v>1566894.45</v>
      </c>
      <c r="G137" s="48">
        <v>1566894.45</v>
      </c>
      <c r="H137" s="24">
        <v>0</v>
      </c>
      <c r="I137" s="24">
        <v>0</v>
      </c>
      <c r="J137" s="24">
        <v>571612.61</v>
      </c>
      <c r="K137" s="22" t="s">
        <v>31</v>
      </c>
      <c r="L137" s="22" t="s">
        <v>41</v>
      </c>
      <c r="M137" s="22" t="s">
        <v>499</v>
      </c>
      <c r="N137" s="22" t="s">
        <v>500</v>
      </c>
      <c r="O137" s="22" t="s">
        <v>41</v>
      </c>
      <c r="P137" s="22" t="s">
        <v>501</v>
      </c>
      <c r="Q137" s="22" t="s">
        <v>502</v>
      </c>
      <c r="R137" s="26">
        <v>1</v>
      </c>
      <c r="S137" s="26">
        <v>1</v>
      </c>
      <c r="T137" s="26">
        <f t="shared" ref="T137:T142" si="16">U137/V137</f>
        <v>1</v>
      </c>
      <c r="U137" s="29">
        <v>1</v>
      </c>
      <c r="V137" s="23">
        <v>1</v>
      </c>
      <c r="W137" s="22" t="s">
        <v>503</v>
      </c>
    </row>
    <row r="138" spans="1:23" ht="38.25" x14ac:dyDescent="0.25">
      <c r="A138" s="22" t="s">
        <v>28</v>
      </c>
      <c r="B138" s="22" t="s">
        <v>486</v>
      </c>
      <c r="C138" s="22" t="s">
        <v>487</v>
      </c>
      <c r="D138" s="22">
        <v>256</v>
      </c>
      <c r="E138" s="22" t="s">
        <v>488</v>
      </c>
      <c r="F138" s="48">
        <v>1566894.45</v>
      </c>
      <c r="G138" s="48">
        <v>1566894.45</v>
      </c>
      <c r="H138" s="24">
        <v>0</v>
      </c>
      <c r="I138" s="24">
        <v>0</v>
      </c>
      <c r="J138" s="24">
        <v>571612.61</v>
      </c>
      <c r="K138" s="22" t="s">
        <v>31</v>
      </c>
      <c r="L138" s="22" t="s">
        <v>43</v>
      </c>
      <c r="M138" s="22" t="s">
        <v>504</v>
      </c>
      <c r="N138" s="22" t="s">
        <v>505</v>
      </c>
      <c r="O138" s="22" t="s">
        <v>43</v>
      </c>
      <c r="P138" s="22" t="s">
        <v>506</v>
      </c>
      <c r="Q138" s="22" t="s">
        <v>507</v>
      </c>
      <c r="R138" s="26">
        <v>1</v>
      </c>
      <c r="S138" s="26">
        <v>1</v>
      </c>
      <c r="T138" s="26">
        <f t="shared" si="16"/>
        <v>1</v>
      </c>
      <c r="U138" s="29">
        <v>34</v>
      </c>
      <c r="V138" s="23">
        <v>34</v>
      </c>
      <c r="W138" s="22" t="s">
        <v>508</v>
      </c>
    </row>
    <row r="139" spans="1:23" ht="38.25" x14ac:dyDescent="0.25">
      <c r="A139" s="22" t="s">
        <v>28</v>
      </c>
      <c r="B139" s="22" t="s">
        <v>486</v>
      </c>
      <c r="C139" s="22" t="s">
        <v>487</v>
      </c>
      <c r="D139" s="22">
        <v>256</v>
      </c>
      <c r="E139" s="22" t="s">
        <v>488</v>
      </c>
      <c r="F139" s="48">
        <v>1566894.45</v>
      </c>
      <c r="G139" s="48">
        <v>1566894.45</v>
      </c>
      <c r="H139" s="24">
        <v>0</v>
      </c>
      <c r="I139" s="24">
        <v>0</v>
      </c>
      <c r="J139" s="24">
        <v>571612.61</v>
      </c>
      <c r="K139" s="22" t="s">
        <v>31</v>
      </c>
      <c r="L139" s="22" t="s">
        <v>48</v>
      </c>
      <c r="M139" s="22" t="s">
        <v>509</v>
      </c>
      <c r="N139" s="22" t="s">
        <v>422</v>
      </c>
      <c r="O139" s="22" t="s">
        <v>48</v>
      </c>
      <c r="P139" s="22" t="s">
        <v>510</v>
      </c>
      <c r="Q139" s="22" t="s">
        <v>511</v>
      </c>
      <c r="R139" s="26">
        <v>1</v>
      </c>
      <c r="S139" s="26">
        <v>1</v>
      </c>
      <c r="T139" s="26">
        <f t="shared" si="16"/>
        <v>1</v>
      </c>
      <c r="U139" s="29">
        <v>1</v>
      </c>
      <c r="V139" s="23">
        <v>1</v>
      </c>
      <c r="W139" s="22" t="s">
        <v>512</v>
      </c>
    </row>
    <row r="140" spans="1:23" ht="51" x14ac:dyDescent="0.25">
      <c r="A140" s="22" t="s">
        <v>28</v>
      </c>
      <c r="B140" s="22" t="s">
        <v>486</v>
      </c>
      <c r="C140" s="22" t="s">
        <v>487</v>
      </c>
      <c r="D140" s="22">
        <v>256</v>
      </c>
      <c r="E140" s="22" t="s">
        <v>488</v>
      </c>
      <c r="F140" s="48">
        <v>1566894.45</v>
      </c>
      <c r="G140" s="48">
        <v>1566894.45</v>
      </c>
      <c r="H140" s="24">
        <v>0</v>
      </c>
      <c r="I140" s="24">
        <v>0</v>
      </c>
      <c r="J140" s="24">
        <v>571612.61</v>
      </c>
      <c r="K140" s="22" t="s">
        <v>31</v>
      </c>
      <c r="L140" s="22" t="s">
        <v>50</v>
      </c>
      <c r="M140" s="22" t="s">
        <v>513</v>
      </c>
      <c r="N140" s="22" t="s">
        <v>514</v>
      </c>
      <c r="O140" s="22" t="s">
        <v>50</v>
      </c>
      <c r="P140" s="22" t="s">
        <v>515</v>
      </c>
      <c r="Q140" s="22" t="s">
        <v>516</v>
      </c>
      <c r="R140" s="26">
        <v>1</v>
      </c>
      <c r="S140" s="26">
        <v>1</v>
      </c>
      <c r="T140" s="26">
        <f t="shared" si="16"/>
        <v>1</v>
      </c>
      <c r="U140" s="29">
        <v>1</v>
      </c>
      <c r="V140" s="23">
        <v>1</v>
      </c>
      <c r="W140" s="22" t="s">
        <v>517</v>
      </c>
    </row>
    <row r="141" spans="1:23" ht="38.25" x14ac:dyDescent="0.25">
      <c r="A141" s="22" t="s">
        <v>28</v>
      </c>
      <c r="B141" s="22" t="s">
        <v>486</v>
      </c>
      <c r="C141" s="22" t="s">
        <v>487</v>
      </c>
      <c r="D141" s="22">
        <v>256</v>
      </c>
      <c r="E141" s="22" t="s">
        <v>488</v>
      </c>
      <c r="F141" s="48">
        <v>1566894.45</v>
      </c>
      <c r="G141" s="48">
        <v>1566894.45</v>
      </c>
      <c r="H141" s="24">
        <v>0</v>
      </c>
      <c r="I141" s="24">
        <v>0</v>
      </c>
      <c r="J141" s="24">
        <v>571612.61</v>
      </c>
      <c r="K141" s="22" t="s">
        <v>31</v>
      </c>
      <c r="L141" s="22" t="s">
        <v>43</v>
      </c>
      <c r="M141" s="22" t="s">
        <v>504</v>
      </c>
      <c r="N141" s="22" t="s">
        <v>518</v>
      </c>
      <c r="O141" s="22" t="s">
        <v>43</v>
      </c>
      <c r="P141" s="22" t="s">
        <v>519</v>
      </c>
      <c r="Q141" s="22" t="s">
        <v>520</v>
      </c>
      <c r="R141" s="26">
        <v>1</v>
      </c>
      <c r="S141" s="26">
        <v>1</v>
      </c>
      <c r="T141" s="26">
        <f t="shared" si="16"/>
        <v>1</v>
      </c>
      <c r="U141" s="29">
        <v>1</v>
      </c>
      <c r="V141" s="23">
        <v>1</v>
      </c>
      <c r="W141" s="22" t="s">
        <v>521</v>
      </c>
    </row>
    <row r="142" spans="1:23" ht="38.25" x14ac:dyDescent="0.25">
      <c r="A142" s="22" t="s">
        <v>28</v>
      </c>
      <c r="B142" s="22" t="s">
        <v>486</v>
      </c>
      <c r="C142" s="22" t="s">
        <v>487</v>
      </c>
      <c r="D142" s="22">
        <v>256</v>
      </c>
      <c r="E142" s="22" t="s">
        <v>488</v>
      </c>
      <c r="F142" s="48">
        <v>1566894.45</v>
      </c>
      <c r="G142" s="48">
        <v>1566894.45</v>
      </c>
      <c r="H142" s="24">
        <v>0</v>
      </c>
      <c r="I142" s="24">
        <v>0</v>
      </c>
      <c r="J142" s="24">
        <v>571612.61</v>
      </c>
      <c r="K142" s="22" t="s">
        <v>31</v>
      </c>
      <c r="L142" s="22" t="s">
        <v>48</v>
      </c>
      <c r="M142" s="22" t="s">
        <v>509</v>
      </c>
      <c r="N142" s="22" t="s">
        <v>422</v>
      </c>
      <c r="O142" s="22" t="s">
        <v>48</v>
      </c>
      <c r="P142" s="22" t="s">
        <v>519</v>
      </c>
      <c r="Q142" s="22" t="s">
        <v>522</v>
      </c>
      <c r="R142" s="26">
        <v>1</v>
      </c>
      <c r="S142" s="26">
        <v>1</v>
      </c>
      <c r="T142" s="26">
        <f t="shared" si="16"/>
        <v>1</v>
      </c>
      <c r="U142" s="29">
        <v>34</v>
      </c>
      <c r="V142" s="23">
        <v>34</v>
      </c>
      <c r="W142" s="22" t="s">
        <v>52</v>
      </c>
    </row>
    <row r="143" spans="1:23" ht="51" x14ac:dyDescent="0.2">
      <c r="A143" s="16" t="s">
        <v>28</v>
      </c>
      <c r="B143" s="16" t="s">
        <v>949</v>
      </c>
      <c r="C143" s="17" t="s">
        <v>950</v>
      </c>
      <c r="D143" s="17">
        <v>184</v>
      </c>
      <c r="E143" s="17" t="s">
        <v>951</v>
      </c>
      <c r="F143" s="44">
        <v>767480.59</v>
      </c>
      <c r="G143" s="44">
        <v>767480.59</v>
      </c>
      <c r="H143" s="111"/>
      <c r="I143" s="111"/>
      <c r="J143" s="111"/>
      <c r="K143" s="17" t="s">
        <v>31</v>
      </c>
      <c r="L143" s="17" t="s">
        <v>32</v>
      </c>
      <c r="M143" s="17" t="s">
        <v>952</v>
      </c>
      <c r="N143" s="17" t="s">
        <v>953</v>
      </c>
      <c r="O143" s="17" t="s">
        <v>32</v>
      </c>
      <c r="P143" s="17" t="s">
        <v>954</v>
      </c>
      <c r="Q143" s="17" t="s">
        <v>955</v>
      </c>
      <c r="R143" s="19">
        <v>1</v>
      </c>
      <c r="S143" s="19">
        <v>1</v>
      </c>
      <c r="T143" s="20">
        <v>0</v>
      </c>
      <c r="U143" s="112">
        <v>0</v>
      </c>
      <c r="V143" s="112">
        <v>100</v>
      </c>
      <c r="W143" s="17" t="s">
        <v>956</v>
      </c>
    </row>
    <row r="144" spans="1:23" ht="51" x14ac:dyDescent="0.2">
      <c r="A144" s="16" t="s">
        <v>28</v>
      </c>
      <c r="B144" s="16" t="s">
        <v>949</v>
      </c>
      <c r="C144" s="17" t="s">
        <v>950</v>
      </c>
      <c r="D144" s="17">
        <v>184</v>
      </c>
      <c r="E144" s="17" t="s">
        <v>951</v>
      </c>
      <c r="F144" s="44">
        <v>767480.59</v>
      </c>
      <c r="G144" s="44">
        <v>767480.59</v>
      </c>
      <c r="H144" s="111"/>
      <c r="I144" s="111"/>
      <c r="J144" s="111"/>
      <c r="K144" s="17" t="s">
        <v>31</v>
      </c>
      <c r="L144" s="17" t="s">
        <v>39</v>
      </c>
      <c r="M144" s="17" t="s">
        <v>957</v>
      </c>
      <c r="N144" s="17" t="s">
        <v>958</v>
      </c>
      <c r="O144" s="17" t="s">
        <v>39</v>
      </c>
      <c r="P144" s="17" t="s">
        <v>959</v>
      </c>
      <c r="Q144" s="17" t="s">
        <v>960</v>
      </c>
      <c r="R144" s="19">
        <v>1</v>
      </c>
      <c r="S144" s="19">
        <v>1</v>
      </c>
      <c r="T144" s="20">
        <f>U144/V144</f>
        <v>0.82700000000000007</v>
      </c>
      <c r="U144" s="112">
        <v>82.7</v>
      </c>
      <c r="V144" s="112">
        <v>100</v>
      </c>
      <c r="W144" s="17" t="s">
        <v>961</v>
      </c>
    </row>
    <row r="145" spans="1:23" ht="51" x14ac:dyDescent="0.2">
      <c r="A145" s="16" t="s">
        <v>28</v>
      </c>
      <c r="B145" s="16" t="s">
        <v>949</v>
      </c>
      <c r="C145" s="17" t="s">
        <v>950</v>
      </c>
      <c r="D145" s="17">
        <v>184</v>
      </c>
      <c r="E145" s="17" t="s">
        <v>951</v>
      </c>
      <c r="F145" s="44">
        <v>767480.59</v>
      </c>
      <c r="G145" s="44">
        <v>767480.59</v>
      </c>
      <c r="H145" s="111"/>
      <c r="I145" s="111"/>
      <c r="J145" s="111"/>
      <c r="K145" s="17" t="s">
        <v>31</v>
      </c>
      <c r="L145" s="17" t="s">
        <v>41</v>
      </c>
      <c r="M145" s="17" t="s">
        <v>962</v>
      </c>
      <c r="N145" s="17" t="s">
        <v>963</v>
      </c>
      <c r="O145" s="17" t="s">
        <v>41</v>
      </c>
      <c r="P145" s="17" t="s">
        <v>964</v>
      </c>
      <c r="Q145" s="17" t="s">
        <v>965</v>
      </c>
      <c r="R145" s="19">
        <v>1</v>
      </c>
      <c r="S145" s="19">
        <v>1</v>
      </c>
      <c r="T145" s="20">
        <f>(U145/V145)-1</f>
        <v>-0.50622406639004147</v>
      </c>
      <c r="U145" s="112">
        <v>119</v>
      </c>
      <c r="V145" s="112">
        <v>241</v>
      </c>
      <c r="W145" s="17" t="s">
        <v>966</v>
      </c>
    </row>
    <row r="146" spans="1:23" ht="63.75" x14ac:dyDescent="0.2">
      <c r="A146" s="16" t="s">
        <v>28</v>
      </c>
      <c r="B146" s="16" t="s">
        <v>949</v>
      </c>
      <c r="C146" s="17" t="s">
        <v>950</v>
      </c>
      <c r="D146" s="17">
        <v>184</v>
      </c>
      <c r="E146" s="17" t="s">
        <v>951</v>
      </c>
      <c r="F146" s="44">
        <v>767480.59</v>
      </c>
      <c r="G146" s="44">
        <v>767480.59</v>
      </c>
      <c r="H146" s="111"/>
      <c r="I146" s="111"/>
      <c r="J146" s="111"/>
      <c r="K146" s="17" t="s">
        <v>31</v>
      </c>
      <c r="L146" s="17" t="s">
        <v>43</v>
      </c>
      <c r="M146" s="17" t="s">
        <v>967</v>
      </c>
      <c r="N146" s="17" t="s">
        <v>968</v>
      </c>
      <c r="O146" s="17" t="s">
        <v>43</v>
      </c>
      <c r="P146" s="17" t="s">
        <v>969</v>
      </c>
      <c r="Q146" s="17" t="s">
        <v>970</v>
      </c>
      <c r="R146" s="19">
        <v>1</v>
      </c>
      <c r="S146" s="19">
        <v>1</v>
      </c>
      <c r="T146" s="20">
        <f t="shared" ref="T146:T151" si="17">U146/V146</f>
        <v>0.75</v>
      </c>
      <c r="U146" s="112">
        <v>3</v>
      </c>
      <c r="V146" s="112">
        <v>4</v>
      </c>
      <c r="W146" s="17" t="s">
        <v>971</v>
      </c>
    </row>
    <row r="147" spans="1:23" ht="51" x14ac:dyDescent="0.2">
      <c r="A147" s="16" t="s">
        <v>28</v>
      </c>
      <c r="B147" s="16" t="s">
        <v>949</v>
      </c>
      <c r="C147" s="17" t="s">
        <v>950</v>
      </c>
      <c r="D147" s="17">
        <v>184</v>
      </c>
      <c r="E147" s="17" t="s">
        <v>951</v>
      </c>
      <c r="F147" s="44">
        <v>767480.59</v>
      </c>
      <c r="G147" s="44">
        <v>767480.59</v>
      </c>
      <c r="H147" s="111"/>
      <c r="I147" s="111"/>
      <c r="J147" s="111"/>
      <c r="K147" s="17" t="s">
        <v>31</v>
      </c>
      <c r="L147" s="17" t="s">
        <v>48</v>
      </c>
      <c r="M147" s="17" t="s">
        <v>972</v>
      </c>
      <c r="N147" s="17" t="s">
        <v>973</v>
      </c>
      <c r="O147" s="17" t="s">
        <v>48</v>
      </c>
      <c r="P147" s="17" t="s">
        <v>974</v>
      </c>
      <c r="Q147" s="17" t="s">
        <v>975</v>
      </c>
      <c r="R147" s="19">
        <v>1</v>
      </c>
      <c r="S147" s="19">
        <v>1</v>
      </c>
      <c r="T147" s="20">
        <f t="shared" si="17"/>
        <v>0</v>
      </c>
      <c r="U147" s="112">
        <v>0</v>
      </c>
      <c r="V147" s="112">
        <v>1</v>
      </c>
      <c r="W147" s="17" t="s">
        <v>976</v>
      </c>
    </row>
    <row r="148" spans="1:23" ht="51" x14ac:dyDescent="0.2">
      <c r="A148" s="16" t="s">
        <v>28</v>
      </c>
      <c r="B148" s="16" t="s">
        <v>949</v>
      </c>
      <c r="C148" s="17" t="s">
        <v>950</v>
      </c>
      <c r="D148" s="17">
        <v>184</v>
      </c>
      <c r="E148" s="17" t="s">
        <v>951</v>
      </c>
      <c r="F148" s="44">
        <v>767480.59</v>
      </c>
      <c r="G148" s="44">
        <v>767480.59</v>
      </c>
      <c r="H148" s="111"/>
      <c r="I148" s="111"/>
      <c r="J148" s="111"/>
      <c r="K148" s="17" t="s">
        <v>31</v>
      </c>
      <c r="L148" s="17" t="s">
        <v>50</v>
      </c>
      <c r="M148" s="17" t="s">
        <v>977</v>
      </c>
      <c r="N148" s="17" t="s">
        <v>978</v>
      </c>
      <c r="O148" s="17" t="s">
        <v>50</v>
      </c>
      <c r="P148" s="17" t="s">
        <v>979</v>
      </c>
      <c r="Q148" s="17" t="s">
        <v>980</v>
      </c>
      <c r="R148" s="19">
        <v>1</v>
      </c>
      <c r="S148" s="19">
        <v>1</v>
      </c>
      <c r="T148" s="20">
        <f t="shared" si="17"/>
        <v>0.85472972972972971</v>
      </c>
      <c r="U148" s="112">
        <v>253</v>
      </c>
      <c r="V148" s="112">
        <v>296</v>
      </c>
      <c r="W148" s="17" t="s">
        <v>981</v>
      </c>
    </row>
    <row r="149" spans="1:23" ht="76.5" x14ac:dyDescent="0.2">
      <c r="A149" s="16" t="s">
        <v>28</v>
      </c>
      <c r="B149" s="16" t="s">
        <v>949</v>
      </c>
      <c r="C149" s="17" t="s">
        <v>950</v>
      </c>
      <c r="D149" s="17">
        <v>184</v>
      </c>
      <c r="E149" s="17" t="s">
        <v>951</v>
      </c>
      <c r="F149" s="44">
        <v>767480.59</v>
      </c>
      <c r="G149" s="44">
        <v>767480.59</v>
      </c>
      <c r="H149" s="111"/>
      <c r="I149" s="111"/>
      <c r="J149" s="111"/>
      <c r="K149" s="17" t="s">
        <v>31</v>
      </c>
      <c r="L149" s="17" t="s">
        <v>43</v>
      </c>
      <c r="M149" s="17" t="s">
        <v>982</v>
      </c>
      <c r="N149" s="17" t="s">
        <v>983</v>
      </c>
      <c r="O149" s="17" t="s">
        <v>43</v>
      </c>
      <c r="P149" s="17" t="s">
        <v>984</v>
      </c>
      <c r="Q149" s="17" t="s">
        <v>985</v>
      </c>
      <c r="R149" s="19">
        <v>1</v>
      </c>
      <c r="S149" s="19">
        <v>1</v>
      </c>
      <c r="T149" s="20">
        <f t="shared" si="17"/>
        <v>0.8</v>
      </c>
      <c r="U149" s="112">
        <v>4</v>
      </c>
      <c r="V149" s="112">
        <v>5</v>
      </c>
      <c r="W149" s="17" t="s">
        <v>986</v>
      </c>
    </row>
    <row r="150" spans="1:23" ht="114.75" x14ac:dyDescent="0.2">
      <c r="A150" s="16" t="s">
        <v>28</v>
      </c>
      <c r="B150" s="16" t="s">
        <v>949</v>
      </c>
      <c r="C150" s="17" t="s">
        <v>950</v>
      </c>
      <c r="D150" s="17">
        <v>184</v>
      </c>
      <c r="E150" s="17" t="s">
        <v>951</v>
      </c>
      <c r="F150" s="44">
        <v>767480.59</v>
      </c>
      <c r="G150" s="44">
        <v>767480.59</v>
      </c>
      <c r="H150" s="111"/>
      <c r="I150" s="111"/>
      <c r="J150" s="111"/>
      <c r="K150" s="17" t="s">
        <v>31</v>
      </c>
      <c r="L150" s="17" t="s">
        <v>48</v>
      </c>
      <c r="M150" s="17" t="s">
        <v>987</v>
      </c>
      <c r="N150" s="17" t="s">
        <v>988</v>
      </c>
      <c r="O150" s="17" t="s">
        <v>48</v>
      </c>
      <c r="P150" s="17" t="s">
        <v>989</v>
      </c>
      <c r="Q150" s="17" t="s">
        <v>980</v>
      </c>
      <c r="R150" s="19">
        <v>1</v>
      </c>
      <c r="S150" s="19">
        <v>1</v>
      </c>
      <c r="T150" s="20">
        <f t="shared" si="17"/>
        <v>0.85567010309278346</v>
      </c>
      <c r="U150" s="112">
        <v>249</v>
      </c>
      <c r="V150" s="112">
        <v>291</v>
      </c>
      <c r="W150" s="17" t="s">
        <v>990</v>
      </c>
    </row>
    <row r="151" spans="1:23" ht="51" x14ac:dyDescent="0.25">
      <c r="A151" s="1" t="s">
        <v>28</v>
      </c>
      <c r="B151" s="1" t="s">
        <v>523</v>
      </c>
      <c r="C151" s="1" t="s">
        <v>524</v>
      </c>
      <c r="D151" s="1">
        <v>224</v>
      </c>
      <c r="E151" s="1" t="s">
        <v>525</v>
      </c>
      <c r="F151" s="50">
        <v>13637417.210000001</v>
      </c>
      <c r="G151" s="50">
        <v>15096416.970000001</v>
      </c>
      <c r="H151" s="40">
        <v>0</v>
      </c>
      <c r="I151" s="50">
        <v>0</v>
      </c>
      <c r="J151" s="50">
        <v>5872958.2300000004</v>
      </c>
      <c r="K151" s="1" t="s">
        <v>31</v>
      </c>
      <c r="L151" s="1" t="s">
        <v>32</v>
      </c>
      <c r="M151" s="1" t="s">
        <v>526</v>
      </c>
      <c r="N151" s="1" t="s">
        <v>879</v>
      </c>
      <c r="O151" s="1" t="s">
        <v>32</v>
      </c>
      <c r="P151" s="1" t="s">
        <v>527</v>
      </c>
      <c r="Q151" s="1" t="s">
        <v>528</v>
      </c>
      <c r="R151" s="41">
        <v>1</v>
      </c>
      <c r="S151" s="41">
        <v>1</v>
      </c>
      <c r="T151" s="41">
        <f t="shared" si="17"/>
        <v>0</v>
      </c>
      <c r="U151" s="41"/>
      <c r="V151" s="41">
        <v>1</v>
      </c>
      <c r="W151" s="1" t="s">
        <v>493</v>
      </c>
    </row>
    <row r="152" spans="1:23" ht="51" x14ac:dyDescent="0.25">
      <c r="A152" s="2" t="s">
        <v>28</v>
      </c>
      <c r="B152" s="1" t="s">
        <v>523</v>
      </c>
      <c r="C152" s="1" t="s">
        <v>524</v>
      </c>
      <c r="D152" s="1">
        <v>224</v>
      </c>
      <c r="E152" s="1" t="s">
        <v>525</v>
      </c>
      <c r="F152" s="50">
        <v>13637417.210000001</v>
      </c>
      <c r="G152" s="50">
        <v>15096416.970000001</v>
      </c>
      <c r="H152" s="40">
        <v>0</v>
      </c>
      <c r="I152" s="50">
        <v>0</v>
      </c>
      <c r="J152" s="50">
        <v>5872958.2300000004</v>
      </c>
      <c r="K152" s="3" t="s">
        <v>31</v>
      </c>
      <c r="L152" s="1" t="s">
        <v>39</v>
      </c>
      <c r="M152" s="1" t="s">
        <v>880</v>
      </c>
      <c r="N152" s="1" t="s">
        <v>529</v>
      </c>
      <c r="O152" s="1" t="s">
        <v>39</v>
      </c>
      <c r="P152" s="1" t="s">
        <v>881</v>
      </c>
      <c r="Q152" s="1" t="s">
        <v>530</v>
      </c>
      <c r="R152" s="42">
        <v>-0.2</v>
      </c>
      <c r="S152" s="42">
        <v>-0.2</v>
      </c>
      <c r="T152" s="41">
        <f t="shared" ref="T152:T168" si="18">U152/V152</f>
        <v>0.4127505014258579</v>
      </c>
      <c r="U152" s="95">
        <v>769870.87</v>
      </c>
      <c r="V152" s="40">
        <v>1865220.92</v>
      </c>
      <c r="W152" s="1" t="s">
        <v>531</v>
      </c>
    </row>
    <row r="153" spans="1:23" ht="38.25" x14ac:dyDescent="0.25">
      <c r="A153" s="2" t="s">
        <v>28</v>
      </c>
      <c r="B153" s="1" t="s">
        <v>523</v>
      </c>
      <c r="C153" s="1" t="s">
        <v>524</v>
      </c>
      <c r="D153" s="1">
        <v>224</v>
      </c>
      <c r="E153" s="1" t="s">
        <v>525</v>
      </c>
      <c r="F153" s="50">
        <v>13637417.210000001</v>
      </c>
      <c r="G153" s="50">
        <v>15096416.970000001</v>
      </c>
      <c r="H153" s="40">
        <v>0</v>
      </c>
      <c r="I153" s="50">
        <v>0</v>
      </c>
      <c r="J153" s="50">
        <v>5872958.2300000004</v>
      </c>
      <c r="K153" s="3" t="s">
        <v>31</v>
      </c>
      <c r="L153" s="1" t="s">
        <v>41</v>
      </c>
      <c r="M153" s="1" t="s">
        <v>532</v>
      </c>
      <c r="N153" s="1" t="s">
        <v>533</v>
      </c>
      <c r="O153" s="1" t="s">
        <v>41</v>
      </c>
      <c r="P153" s="1" t="s">
        <v>534</v>
      </c>
      <c r="Q153" s="1" t="s">
        <v>535</v>
      </c>
      <c r="R153" s="42">
        <v>-0.2</v>
      </c>
      <c r="S153" s="42">
        <v>-0.2</v>
      </c>
      <c r="T153" s="41">
        <f t="shared" si="18"/>
        <v>0.5752764063859569</v>
      </c>
      <c r="U153" s="40">
        <v>973202</v>
      </c>
      <c r="V153" s="40">
        <v>1691712</v>
      </c>
      <c r="W153" s="1" t="s">
        <v>536</v>
      </c>
    </row>
    <row r="154" spans="1:23" ht="38.25" x14ac:dyDescent="0.25">
      <c r="A154" s="2" t="s">
        <v>28</v>
      </c>
      <c r="B154" s="1" t="s">
        <v>523</v>
      </c>
      <c r="C154" s="1" t="s">
        <v>524</v>
      </c>
      <c r="D154" s="1">
        <v>224</v>
      </c>
      <c r="E154" s="1" t="s">
        <v>525</v>
      </c>
      <c r="F154" s="50">
        <v>13637417.210000001</v>
      </c>
      <c r="G154" s="50">
        <v>15096416.970000001</v>
      </c>
      <c r="H154" s="40">
        <v>0</v>
      </c>
      <c r="I154" s="50">
        <v>0</v>
      </c>
      <c r="J154" s="50">
        <v>5872958.2300000004</v>
      </c>
      <c r="K154" s="3" t="s">
        <v>31</v>
      </c>
      <c r="L154" s="1" t="s">
        <v>43</v>
      </c>
      <c r="M154" s="1" t="s">
        <v>537</v>
      </c>
      <c r="N154" s="1" t="s">
        <v>538</v>
      </c>
      <c r="O154" s="1" t="s">
        <v>43</v>
      </c>
      <c r="P154" s="1" t="s">
        <v>539</v>
      </c>
      <c r="Q154" s="1" t="s">
        <v>540</v>
      </c>
      <c r="R154" s="42">
        <v>1</v>
      </c>
      <c r="S154" s="42">
        <v>1</v>
      </c>
      <c r="T154" s="41">
        <f t="shared" si="18"/>
        <v>0</v>
      </c>
      <c r="U154" s="3">
        <v>0</v>
      </c>
      <c r="V154" s="3">
        <v>200</v>
      </c>
      <c r="W154" s="1" t="s">
        <v>541</v>
      </c>
    </row>
    <row r="155" spans="1:23" ht="38.25" x14ac:dyDescent="0.25">
      <c r="A155" s="2" t="s">
        <v>28</v>
      </c>
      <c r="B155" s="1" t="s">
        <v>523</v>
      </c>
      <c r="C155" s="1" t="s">
        <v>524</v>
      </c>
      <c r="D155" s="1">
        <v>224</v>
      </c>
      <c r="E155" s="1" t="s">
        <v>525</v>
      </c>
      <c r="F155" s="50">
        <v>13637417.210000001</v>
      </c>
      <c r="G155" s="50">
        <v>15096416.970000001</v>
      </c>
      <c r="H155" s="40">
        <v>0</v>
      </c>
      <c r="I155" s="50">
        <v>0</v>
      </c>
      <c r="J155" s="50">
        <v>5872958.2300000004</v>
      </c>
      <c r="K155" s="3" t="s">
        <v>31</v>
      </c>
      <c r="L155" s="1" t="s">
        <v>48</v>
      </c>
      <c r="M155" s="1" t="s">
        <v>542</v>
      </c>
      <c r="N155" s="1" t="s">
        <v>543</v>
      </c>
      <c r="O155" s="1" t="s">
        <v>48</v>
      </c>
      <c r="P155" s="1" t="s">
        <v>544</v>
      </c>
      <c r="Q155" s="1" t="s">
        <v>545</v>
      </c>
      <c r="R155" s="42">
        <v>1</v>
      </c>
      <c r="S155" s="42">
        <v>1</v>
      </c>
      <c r="T155" s="41">
        <f t="shared" si="18"/>
        <v>0.25</v>
      </c>
      <c r="U155" s="3">
        <v>5</v>
      </c>
      <c r="V155" s="3">
        <v>20</v>
      </c>
      <c r="W155" s="1" t="s">
        <v>546</v>
      </c>
    </row>
    <row r="156" spans="1:23" ht="38.25" x14ac:dyDescent="0.25">
      <c r="A156" s="2" t="s">
        <v>28</v>
      </c>
      <c r="B156" s="1" t="s">
        <v>523</v>
      </c>
      <c r="C156" s="1" t="s">
        <v>524</v>
      </c>
      <c r="D156" s="1">
        <v>224</v>
      </c>
      <c r="E156" s="1" t="s">
        <v>525</v>
      </c>
      <c r="F156" s="50">
        <v>13637417.210000001</v>
      </c>
      <c r="G156" s="50">
        <v>15096416.970000001</v>
      </c>
      <c r="H156" s="40">
        <v>0</v>
      </c>
      <c r="I156" s="50">
        <v>0</v>
      </c>
      <c r="J156" s="50">
        <v>5872958.2300000004</v>
      </c>
      <c r="K156" s="3" t="s">
        <v>31</v>
      </c>
      <c r="L156" s="1" t="s">
        <v>50</v>
      </c>
      <c r="M156" s="1" t="s">
        <v>547</v>
      </c>
      <c r="N156" s="1" t="s">
        <v>548</v>
      </c>
      <c r="O156" s="1" t="s">
        <v>50</v>
      </c>
      <c r="P156" s="1" t="s">
        <v>549</v>
      </c>
      <c r="Q156" s="1" t="s">
        <v>550</v>
      </c>
      <c r="R156" s="42">
        <v>1</v>
      </c>
      <c r="S156" s="42">
        <v>1</v>
      </c>
      <c r="T156" s="41">
        <f t="shared" si="18"/>
        <v>0</v>
      </c>
      <c r="U156" s="3">
        <v>0</v>
      </c>
      <c r="V156" s="3">
        <v>200</v>
      </c>
      <c r="W156" s="1" t="s">
        <v>551</v>
      </c>
    </row>
    <row r="157" spans="1:23" ht="51" x14ac:dyDescent="0.25">
      <c r="A157" s="2" t="s">
        <v>28</v>
      </c>
      <c r="B157" s="1" t="s">
        <v>523</v>
      </c>
      <c r="C157" s="1" t="s">
        <v>524</v>
      </c>
      <c r="D157" s="1">
        <v>224</v>
      </c>
      <c r="E157" s="1" t="s">
        <v>525</v>
      </c>
      <c r="F157" s="50">
        <v>13637417.210000001</v>
      </c>
      <c r="G157" s="50">
        <v>15096416.970000001</v>
      </c>
      <c r="H157" s="40">
        <v>0</v>
      </c>
      <c r="I157" s="50">
        <v>0</v>
      </c>
      <c r="J157" s="50">
        <v>5872958.2300000004</v>
      </c>
      <c r="K157" s="3" t="s">
        <v>31</v>
      </c>
      <c r="L157" s="1" t="s">
        <v>43</v>
      </c>
      <c r="M157" s="1" t="s">
        <v>552</v>
      </c>
      <c r="N157" s="1" t="s">
        <v>553</v>
      </c>
      <c r="O157" s="1" t="s">
        <v>43</v>
      </c>
      <c r="P157" s="1" t="s">
        <v>554</v>
      </c>
      <c r="Q157" s="1" t="s">
        <v>555</v>
      </c>
      <c r="R157" s="42">
        <v>1</v>
      </c>
      <c r="S157" s="42">
        <v>1</v>
      </c>
      <c r="T157" s="41">
        <f t="shared" si="18"/>
        <v>1</v>
      </c>
      <c r="U157" s="3">
        <v>1</v>
      </c>
      <c r="V157" s="3">
        <v>1</v>
      </c>
      <c r="W157" s="1" t="s">
        <v>521</v>
      </c>
    </row>
    <row r="158" spans="1:23" ht="38.25" x14ac:dyDescent="0.25">
      <c r="A158" s="2" t="s">
        <v>28</v>
      </c>
      <c r="B158" s="1" t="s">
        <v>523</v>
      </c>
      <c r="C158" s="1" t="s">
        <v>524</v>
      </c>
      <c r="D158" s="1">
        <v>224</v>
      </c>
      <c r="E158" s="1" t="s">
        <v>525</v>
      </c>
      <c r="F158" s="50">
        <v>13637417.210000001</v>
      </c>
      <c r="G158" s="50">
        <v>15096416.970000001</v>
      </c>
      <c r="H158" s="40">
        <v>0</v>
      </c>
      <c r="I158" s="50">
        <v>0</v>
      </c>
      <c r="J158" s="50">
        <v>5872958.2300000004</v>
      </c>
      <c r="K158" s="3" t="s">
        <v>31</v>
      </c>
      <c r="L158" s="1" t="s">
        <v>48</v>
      </c>
      <c r="M158" s="1" t="s">
        <v>556</v>
      </c>
      <c r="N158" s="1" t="s">
        <v>557</v>
      </c>
      <c r="O158" s="1" t="s">
        <v>48</v>
      </c>
      <c r="P158" s="1" t="s">
        <v>558</v>
      </c>
      <c r="Q158" s="1" t="s">
        <v>559</v>
      </c>
      <c r="R158" s="42">
        <v>1</v>
      </c>
      <c r="S158" s="42">
        <v>1</v>
      </c>
      <c r="T158" s="41">
        <f t="shared" si="18"/>
        <v>1</v>
      </c>
      <c r="U158" s="3">
        <v>1</v>
      </c>
      <c r="V158" s="3">
        <v>1</v>
      </c>
      <c r="W158" s="1" t="s">
        <v>560</v>
      </c>
    </row>
    <row r="159" spans="1:23" ht="51" x14ac:dyDescent="0.25">
      <c r="A159" s="3" t="s">
        <v>28</v>
      </c>
      <c r="B159" s="3" t="s">
        <v>561</v>
      </c>
      <c r="C159" s="1" t="s">
        <v>1086</v>
      </c>
      <c r="D159" s="3">
        <v>211</v>
      </c>
      <c r="E159" s="1" t="s">
        <v>525</v>
      </c>
      <c r="F159" s="50">
        <v>3874072.23</v>
      </c>
      <c r="G159" s="50">
        <v>4124072.23</v>
      </c>
      <c r="H159" s="40">
        <v>0</v>
      </c>
      <c r="I159" s="50">
        <v>0</v>
      </c>
      <c r="J159" s="50">
        <v>1698746</v>
      </c>
      <c r="K159" s="3" t="s">
        <v>31</v>
      </c>
      <c r="L159" s="1" t="s">
        <v>32</v>
      </c>
      <c r="M159" s="1" t="s">
        <v>562</v>
      </c>
      <c r="N159" s="3" t="s">
        <v>563</v>
      </c>
      <c r="O159" s="1" t="s">
        <v>32</v>
      </c>
      <c r="P159" s="1" t="s">
        <v>564</v>
      </c>
      <c r="Q159" s="1" t="s">
        <v>565</v>
      </c>
      <c r="R159" s="96">
        <v>1</v>
      </c>
      <c r="S159" s="96">
        <v>1</v>
      </c>
      <c r="T159" s="41">
        <f t="shared" si="18"/>
        <v>0</v>
      </c>
      <c r="U159" s="1">
        <v>0</v>
      </c>
      <c r="V159" s="3">
        <v>1</v>
      </c>
      <c r="W159" s="1" t="s">
        <v>566</v>
      </c>
    </row>
    <row r="160" spans="1:23" ht="51" x14ac:dyDescent="0.25">
      <c r="A160" s="3" t="s">
        <v>28</v>
      </c>
      <c r="B160" s="3" t="s">
        <v>561</v>
      </c>
      <c r="C160" s="1" t="s">
        <v>1086</v>
      </c>
      <c r="D160" s="3" t="s">
        <v>567</v>
      </c>
      <c r="E160" s="1" t="s">
        <v>525</v>
      </c>
      <c r="F160" s="50">
        <v>3874072.23</v>
      </c>
      <c r="G160" s="50">
        <v>4124072.23</v>
      </c>
      <c r="H160" s="40">
        <v>0</v>
      </c>
      <c r="I160" s="50">
        <v>0</v>
      </c>
      <c r="J160" s="50">
        <v>1698746</v>
      </c>
      <c r="K160" s="3" t="s">
        <v>31</v>
      </c>
      <c r="L160" s="1" t="s">
        <v>568</v>
      </c>
      <c r="M160" s="1" t="s">
        <v>569</v>
      </c>
      <c r="N160" s="1" t="s">
        <v>570</v>
      </c>
      <c r="O160" s="1" t="s">
        <v>568</v>
      </c>
      <c r="P160" s="1" t="s">
        <v>571</v>
      </c>
      <c r="Q160" s="1" t="s">
        <v>572</v>
      </c>
      <c r="R160" s="96">
        <v>1</v>
      </c>
      <c r="S160" s="96">
        <v>1</v>
      </c>
      <c r="T160" s="41">
        <f t="shared" si="18"/>
        <v>1</v>
      </c>
      <c r="U160" s="1">
        <v>1</v>
      </c>
      <c r="V160" s="1">
        <v>1</v>
      </c>
      <c r="W160" s="1" t="s">
        <v>573</v>
      </c>
    </row>
    <row r="161" spans="1:23" ht="38.25" x14ac:dyDescent="0.25">
      <c r="A161" s="3" t="s">
        <v>28</v>
      </c>
      <c r="B161" s="3" t="s">
        <v>561</v>
      </c>
      <c r="C161" s="1" t="s">
        <v>1086</v>
      </c>
      <c r="D161" s="3" t="s">
        <v>567</v>
      </c>
      <c r="E161" s="1" t="s">
        <v>525</v>
      </c>
      <c r="F161" s="50">
        <v>3874072.23</v>
      </c>
      <c r="G161" s="50">
        <v>4124072.23</v>
      </c>
      <c r="H161" s="40">
        <v>0</v>
      </c>
      <c r="I161" s="50">
        <v>0</v>
      </c>
      <c r="J161" s="50">
        <v>1698746</v>
      </c>
      <c r="K161" s="3" t="s">
        <v>31</v>
      </c>
      <c r="L161" s="1" t="s">
        <v>41</v>
      </c>
      <c r="M161" s="1" t="s">
        <v>574</v>
      </c>
      <c r="N161" s="3" t="s">
        <v>575</v>
      </c>
      <c r="O161" s="1" t="s">
        <v>66</v>
      </c>
      <c r="P161" s="1" t="s">
        <v>576</v>
      </c>
      <c r="Q161" s="1" t="s">
        <v>577</v>
      </c>
      <c r="R161" s="96">
        <v>1</v>
      </c>
      <c r="S161" s="96">
        <v>1</v>
      </c>
      <c r="T161" s="41">
        <f t="shared" si="18"/>
        <v>0.5</v>
      </c>
      <c r="U161" s="3">
        <v>6</v>
      </c>
      <c r="V161" s="1">
        <v>12</v>
      </c>
      <c r="W161" s="1" t="s">
        <v>578</v>
      </c>
    </row>
    <row r="162" spans="1:23" ht="38.25" x14ac:dyDescent="0.25">
      <c r="A162" s="3" t="s">
        <v>28</v>
      </c>
      <c r="B162" s="3" t="s">
        <v>561</v>
      </c>
      <c r="C162" s="1" t="s">
        <v>1086</v>
      </c>
      <c r="D162" s="3" t="s">
        <v>567</v>
      </c>
      <c r="E162" s="1" t="s">
        <v>525</v>
      </c>
      <c r="F162" s="50">
        <v>3874072.23</v>
      </c>
      <c r="G162" s="50">
        <v>4124072.23</v>
      </c>
      <c r="H162" s="40">
        <v>0</v>
      </c>
      <c r="I162" s="50">
        <v>0</v>
      </c>
      <c r="J162" s="50">
        <v>1698746</v>
      </c>
      <c r="K162" s="3" t="s">
        <v>31</v>
      </c>
      <c r="L162" s="1" t="s">
        <v>72</v>
      </c>
      <c r="M162" s="1" t="s">
        <v>579</v>
      </c>
      <c r="N162" s="3" t="s">
        <v>580</v>
      </c>
      <c r="O162" s="1" t="s">
        <v>72</v>
      </c>
      <c r="P162" s="1" t="s">
        <v>581</v>
      </c>
      <c r="Q162" s="1" t="s">
        <v>582</v>
      </c>
      <c r="R162" s="96">
        <v>1</v>
      </c>
      <c r="S162" s="96">
        <v>1</v>
      </c>
      <c r="T162" s="41">
        <f t="shared" si="18"/>
        <v>1</v>
      </c>
      <c r="U162" s="1">
        <v>1</v>
      </c>
      <c r="V162" s="1">
        <v>1</v>
      </c>
      <c r="W162" s="1" t="s">
        <v>583</v>
      </c>
    </row>
    <row r="163" spans="1:23" ht="38.25" x14ac:dyDescent="0.25">
      <c r="A163" s="3" t="s">
        <v>28</v>
      </c>
      <c r="B163" s="3" t="s">
        <v>561</v>
      </c>
      <c r="C163" s="1" t="s">
        <v>1086</v>
      </c>
      <c r="D163" s="3" t="s">
        <v>567</v>
      </c>
      <c r="E163" s="1" t="s">
        <v>525</v>
      </c>
      <c r="F163" s="50">
        <v>3874072.23</v>
      </c>
      <c r="G163" s="50">
        <v>4124072.23</v>
      </c>
      <c r="H163" s="40">
        <v>0</v>
      </c>
      <c r="I163" s="50">
        <v>0</v>
      </c>
      <c r="J163" s="50">
        <v>1698746</v>
      </c>
      <c r="K163" s="3" t="s">
        <v>31</v>
      </c>
      <c r="L163" s="1" t="s">
        <v>72</v>
      </c>
      <c r="M163" s="1" t="s">
        <v>584</v>
      </c>
      <c r="N163" s="3" t="s">
        <v>585</v>
      </c>
      <c r="O163" s="1" t="s">
        <v>72</v>
      </c>
      <c r="P163" s="1" t="s">
        <v>586</v>
      </c>
      <c r="Q163" s="1" t="s">
        <v>587</v>
      </c>
      <c r="R163" s="96">
        <v>1</v>
      </c>
      <c r="S163" s="96">
        <v>1</v>
      </c>
      <c r="T163" s="41">
        <f t="shared" si="18"/>
        <v>0.5</v>
      </c>
      <c r="U163" s="3">
        <v>6</v>
      </c>
      <c r="V163" s="3">
        <v>12</v>
      </c>
      <c r="W163" s="1" t="s">
        <v>297</v>
      </c>
    </row>
    <row r="164" spans="1:23" ht="38.25" x14ac:dyDescent="0.25">
      <c r="A164" s="3" t="s">
        <v>28</v>
      </c>
      <c r="B164" s="3" t="s">
        <v>561</v>
      </c>
      <c r="C164" s="1" t="s">
        <v>1086</v>
      </c>
      <c r="D164" s="3" t="s">
        <v>567</v>
      </c>
      <c r="E164" s="1" t="s">
        <v>525</v>
      </c>
      <c r="F164" s="50">
        <v>3874072.23</v>
      </c>
      <c r="G164" s="50">
        <v>4124072.23</v>
      </c>
      <c r="H164" s="40">
        <v>0</v>
      </c>
      <c r="I164" s="50">
        <v>0</v>
      </c>
      <c r="J164" s="50">
        <v>1698746</v>
      </c>
      <c r="K164" s="3" t="s">
        <v>31</v>
      </c>
      <c r="L164" s="1" t="s">
        <v>50</v>
      </c>
      <c r="M164" s="1" t="s">
        <v>588</v>
      </c>
      <c r="N164" s="1" t="s">
        <v>589</v>
      </c>
      <c r="O164" s="1" t="s">
        <v>66</v>
      </c>
      <c r="P164" s="1" t="s">
        <v>590</v>
      </c>
      <c r="Q164" s="1" t="s">
        <v>591</v>
      </c>
      <c r="R164" s="96">
        <v>1</v>
      </c>
      <c r="S164" s="96">
        <v>1</v>
      </c>
      <c r="T164" s="41">
        <f t="shared" si="18"/>
        <v>0.5</v>
      </c>
      <c r="U164" s="3">
        <v>1</v>
      </c>
      <c r="V164" s="3">
        <v>2</v>
      </c>
      <c r="W164" s="1" t="s">
        <v>592</v>
      </c>
    </row>
    <row r="165" spans="1:23" ht="38.25" x14ac:dyDescent="0.25">
      <c r="A165" s="3" t="s">
        <v>28</v>
      </c>
      <c r="B165" s="3" t="s">
        <v>561</v>
      </c>
      <c r="C165" s="1" t="s">
        <v>1086</v>
      </c>
      <c r="D165" s="3" t="s">
        <v>567</v>
      </c>
      <c r="E165" s="1" t="s">
        <v>525</v>
      </c>
      <c r="F165" s="50">
        <v>3874072.23</v>
      </c>
      <c r="G165" s="50">
        <v>4124072.23</v>
      </c>
      <c r="H165" s="40">
        <v>0</v>
      </c>
      <c r="I165" s="50">
        <v>0</v>
      </c>
      <c r="J165" s="50">
        <v>1698746</v>
      </c>
      <c r="K165" s="3" t="s">
        <v>31</v>
      </c>
      <c r="L165" s="1" t="s">
        <v>72</v>
      </c>
      <c r="M165" s="1" t="s">
        <v>593</v>
      </c>
      <c r="N165" s="3" t="s">
        <v>594</v>
      </c>
      <c r="O165" s="1" t="s">
        <v>72</v>
      </c>
      <c r="P165" s="1" t="s">
        <v>595</v>
      </c>
      <c r="Q165" s="1" t="s">
        <v>596</v>
      </c>
      <c r="R165" s="96">
        <v>1</v>
      </c>
      <c r="S165" s="96">
        <v>1</v>
      </c>
      <c r="T165" s="41">
        <f t="shared" si="18"/>
        <v>1</v>
      </c>
      <c r="U165" s="3">
        <v>30</v>
      </c>
      <c r="V165" s="3">
        <v>30</v>
      </c>
      <c r="W165" s="1" t="s">
        <v>597</v>
      </c>
    </row>
    <row r="166" spans="1:23" ht="38.25" x14ac:dyDescent="0.25">
      <c r="A166" s="3" t="s">
        <v>28</v>
      </c>
      <c r="B166" s="3" t="s">
        <v>561</v>
      </c>
      <c r="C166" s="1" t="s">
        <v>1086</v>
      </c>
      <c r="D166" s="3" t="s">
        <v>567</v>
      </c>
      <c r="E166" s="1" t="s">
        <v>525</v>
      </c>
      <c r="F166" s="50">
        <v>3874072.23</v>
      </c>
      <c r="G166" s="50">
        <v>4124072.23</v>
      </c>
      <c r="H166" s="40">
        <v>0</v>
      </c>
      <c r="I166" s="50">
        <v>0</v>
      </c>
      <c r="J166" s="50">
        <v>1698746</v>
      </c>
      <c r="K166" s="3" t="s">
        <v>31</v>
      </c>
      <c r="L166" s="1" t="s">
        <v>72</v>
      </c>
      <c r="M166" s="1" t="s">
        <v>598</v>
      </c>
      <c r="N166" s="3" t="s">
        <v>599</v>
      </c>
      <c r="O166" s="1" t="s">
        <v>72</v>
      </c>
      <c r="P166" s="1" t="s">
        <v>600</v>
      </c>
      <c r="Q166" s="1" t="s">
        <v>601</v>
      </c>
      <c r="R166" s="96">
        <v>1</v>
      </c>
      <c r="S166" s="96">
        <v>1</v>
      </c>
      <c r="T166" s="41">
        <f t="shared" si="18"/>
        <v>0.75</v>
      </c>
      <c r="U166" s="3">
        <v>9</v>
      </c>
      <c r="V166" s="3">
        <v>12</v>
      </c>
      <c r="W166" s="1" t="s">
        <v>602</v>
      </c>
    </row>
    <row r="167" spans="1:23" ht="63.75" x14ac:dyDescent="0.25">
      <c r="A167" s="2" t="s">
        <v>28</v>
      </c>
      <c r="B167" s="3" t="s">
        <v>603</v>
      </c>
      <c r="C167" s="1" t="s">
        <v>604</v>
      </c>
      <c r="D167" s="3">
        <v>226</v>
      </c>
      <c r="E167" s="1" t="s">
        <v>605</v>
      </c>
      <c r="F167" s="50">
        <v>27113888.489999998</v>
      </c>
      <c r="G167" s="50">
        <v>2481388.4900000002</v>
      </c>
      <c r="H167" s="40">
        <v>0</v>
      </c>
      <c r="I167" s="50">
        <v>0</v>
      </c>
      <c r="J167" s="50">
        <v>596055.54</v>
      </c>
      <c r="K167" s="1" t="s">
        <v>31</v>
      </c>
      <c r="L167" s="1" t="s">
        <v>32</v>
      </c>
      <c r="M167" s="1" t="s">
        <v>606</v>
      </c>
      <c r="N167" s="1" t="s">
        <v>607</v>
      </c>
      <c r="O167" s="1" t="s">
        <v>32</v>
      </c>
      <c r="P167" s="1" t="s">
        <v>608</v>
      </c>
      <c r="Q167" s="1" t="s">
        <v>609</v>
      </c>
      <c r="R167" s="97">
        <v>0.01</v>
      </c>
      <c r="S167" s="97">
        <v>0.01</v>
      </c>
      <c r="T167" s="41">
        <v>0</v>
      </c>
      <c r="U167" s="3">
        <v>0</v>
      </c>
      <c r="V167" s="3">
        <v>0</v>
      </c>
      <c r="W167" s="1" t="s">
        <v>610</v>
      </c>
    </row>
    <row r="168" spans="1:23" ht="51" x14ac:dyDescent="0.25">
      <c r="A168" s="2" t="s">
        <v>28</v>
      </c>
      <c r="B168" s="3" t="s">
        <v>603</v>
      </c>
      <c r="C168" s="1" t="s">
        <v>604</v>
      </c>
      <c r="D168" s="3">
        <v>226</v>
      </c>
      <c r="E168" s="1" t="s">
        <v>605</v>
      </c>
      <c r="F168" s="50">
        <v>27113888.489999998</v>
      </c>
      <c r="G168" s="50">
        <v>2481388.4900000002</v>
      </c>
      <c r="H168" s="40">
        <v>0</v>
      </c>
      <c r="I168" s="50">
        <v>0</v>
      </c>
      <c r="J168" s="50">
        <v>596055.54</v>
      </c>
      <c r="K168" s="1" t="s">
        <v>31</v>
      </c>
      <c r="L168" s="1" t="s">
        <v>37</v>
      </c>
      <c r="M168" s="1" t="s">
        <v>611</v>
      </c>
      <c r="N168" s="1" t="s">
        <v>612</v>
      </c>
      <c r="O168" s="1" t="s">
        <v>37</v>
      </c>
      <c r="P168" s="1" t="s">
        <v>613</v>
      </c>
      <c r="Q168" s="1" t="s">
        <v>614</v>
      </c>
      <c r="R168" s="97">
        <v>1</v>
      </c>
      <c r="S168" s="97">
        <v>1</v>
      </c>
      <c r="T168" s="41">
        <f t="shared" si="18"/>
        <v>0</v>
      </c>
      <c r="U168" s="3">
        <v>0</v>
      </c>
      <c r="V168" s="3">
        <v>1</v>
      </c>
      <c r="W168" s="1" t="s">
        <v>615</v>
      </c>
    </row>
    <row r="169" spans="1:23" ht="63.75" x14ac:dyDescent="0.25">
      <c r="A169" s="2" t="s">
        <v>28</v>
      </c>
      <c r="B169" s="3" t="s">
        <v>603</v>
      </c>
      <c r="C169" s="1" t="s">
        <v>604</v>
      </c>
      <c r="D169" s="3">
        <v>226</v>
      </c>
      <c r="E169" s="1" t="s">
        <v>605</v>
      </c>
      <c r="F169" s="50">
        <v>27113888.489999998</v>
      </c>
      <c r="G169" s="50">
        <v>2481388.4900000002</v>
      </c>
      <c r="H169" s="40">
        <v>0</v>
      </c>
      <c r="I169" s="50">
        <v>0</v>
      </c>
      <c r="J169" s="50">
        <v>596055.54</v>
      </c>
      <c r="K169" s="1" t="s">
        <v>31</v>
      </c>
      <c r="L169" s="1" t="s">
        <v>41</v>
      </c>
      <c r="M169" s="1" t="s">
        <v>616</v>
      </c>
      <c r="N169" s="1" t="s">
        <v>617</v>
      </c>
      <c r="O169" s="1" t="s">
        <v>41</v>
      </c>
      <c r="P169" s="1" t="s">
        <v>618</v>
      </c>
      <c r="Q169" s="1" t="s">
        <v>619</v>
      </c>
      <c r="R169" s="97">
        <v>1</v>
      </c>
      <c r="S169" s="97">
        <v>1</v>
      </c>
      <c r="T169" s="42">
        <f>U169/V169</f>
        <v>0.5</v>
      </c>
      <c r="U169" s="3">
        <v>2</v>
      </c>
      <c r="V169" s="3">
        <v>4</v>
      </c>
      <c r="W169" s="1" t="s">
        <v>620</v>
      </c>
    </row>
    <row r="170" spans="1:23" ht="51" x14ac:dyDescent="0.25">
      <c r="A170" s="2" t="s">
        <v>28</v>
      </c>
      <c r="B170" s="3" t="s">
        <v>603</v>
      </c>
      <c r="C170" s="1" t="s">
        <v>604</v>
      </c>
      <c r="D170" s="3">
        <v>226</v>
      </c>
      <c r="E170" s="1" t="s">
        <v>605</v>
      </c>
      <c r="F170" s="50">
        <v>27113888.489999998</v>
      </c>
      <c r="G170" s="50">
        <v>2481388.4900000002</v>
      </c>
      <c r="H170" s="40">
        <v>0</v>
      </c>
      <c r="I170" s="50">
        <v>0</v>
      </c>
      <c r="J170" s="50">
        <v>596055.54</v>
      </c>
      <c r="K170" s="1" t="s">
        <v>31</v>
      </c>
      <c r="L170" s="1" t="s">
        <v>43</v>
      </c>
      <c r="M170" s="1" t="s">
        <v>621</v>
      </c>
      <c r="N170" s="1" t="s">
        <v>622</v>
      </c>
      <c r="O170" s="1" t="s">
        <v>43</v>
      </c>
      <c r="P170" s="1" t="s">
        <v>623</v>
      </c>
      <c r="Q170" s="1" t="s">
        <v>624</v>
      </c>
      <c r="R170" s="97">
        <v>1</v>
      </c>
      <c r="S170" s="97">
        <v>1</v>
      </c>
      <c r="T170" s="42">
        <v>0.5</v>
      </c>
      <c r="U170" s="3">
        <v>4</v>
      </c>
      <c r="V170" s="3">
        <v>8</v>
      </c>
      <c r="W170" s="1" t="s">
        <v>625</v>
      </c>
    </row>
    <row r="171" spans="1:23" ht="51" x14ac:dyDescent="0.25">
      <c r="A171" s="2" t="s">
        <v>28</v>
      </c>
      <c r="B171" s="3" t="s">
        <v>603</v>
      </c>
      <c r="C171" s="1" t="s">
        <v>604</v>
      </c>
      <c r="D171" s="3">
        <v>226</v>
      </c>
      <c r="E171" s="1" t="s">
        <v>605</v>
      </c>
      <c r="F171" s="50">
        <v>27113888.489999998</v>
      </c>
      <c r="G171" s="50">
        <v>2481388.4900000002</v>
      </c>
      <c r="H171" s="40">
        <v>0</v>
      </c>
      <c r="I171" s="50">
        <v>0</v>
      </c>
      <c r="J171" s="50">
        <v>596055.54</v>
      </c>
      <c r="K171" s="1" t="s">
        <v>31</v>
      </c>
      <c r="L171" s="1" t="s">
        <v>48</v>
      </c>
      <c r="M171" s="1" t="s">
        <v>626</v>
      </c>
      <c r="N171" s="1" t="s">
        <v>627</v>
      </c>
      <c r="O171" s="1" t="s">
        <v>48</v>
      </c>
      <c r="P171" s="1" t="s">
        <v>628</v>
      </c>
      <c r="Q171" s="1" t="s">
        <v>629</v>
      </c>
      <c r="R171" s="97">
        <v>1</v>
      </c>
      <c r="S171" s="97">
        <v>1</v>
      </c>
      <c r="T171" s="42">
        <f t="shared" ref="T171:T182" si="19">U171/V171</f>
        <v>0.5</v>
      </c>
      <c r="U171" s="3">
        <v>2</v>
      </c>
      <c r="V171" s="3">
        <v>4</v>
      </c>
      <c r="W171" s="1" t="s">
        <v>630</v>
      </c>
    </row>
    <row r="172" spans="1:23" ht="51" x14ac:dyDescent="0.25">
      <c r="A172" s="2" t="s">
        <v>28</v>
      </c>
      <c r="B172" s="3" t="s">
        <v>603</v>
      </c>
      <c r="C172" s="1" t="s">
        <v>604</v>
      </c>
      <c r="D172" s="3">
        <v>226</v>
      </c>
      <c r="E172" s="1" t="s">
        <v>605</v>
      </c>
      <c r="F172" s="50">
        <v>27113888.489999998</v>
      </c>
      <c r="G172" s="50">
        <v>2481388.4900000002</v>
      </c>
      <c r="H172" s="40">
        <v>0</v>
      </c>
      <c r="I172" s="50">
        <v>0</v>
      </c>
      <c r="J172" s="50">
        <v>596055.54</v>
      </c>
      <c r="K172" s="1" t="s">
        <v>31</v>
      </c>
      <c r="L172" s="1" t="s">
        <v>50</v>
      </c>
      <c r="M172" s="1" t="s">
        <v>631</v>
      </c>
      <c r="N172" s="1" t="s">
        <v>632</v>
      </c>
      <c r="O172" s="1" t="s">
        <v>50</v>
      </c>
      <c r="P172" s="1" t="s">
        <v>633</v>
      </c>
      <c r="Q172" s="1" t="s">
        <v>634</v>
      </c>
      <c r="R172" s="97">
        <v>1</v>
      </c>
      <c r="S172" s="97">
        <v>1</v>
      </c>
      <c r="T172" s="42">
        <f t="shared" si="19"/>
        <v>0.5</v>
      </c>
      <c r="U172" s="3">
        <v>1</v>
      </c>
      <c r="V172" s="3">
        <v>2</v>
      </c>
      <c r="W172" s="1" t="s">
        <v>635</v>
      </c>
    </row>
    <row r="173" spans="1:23" ht="38.25" x14ac:dyDescent="0.25">
      <c r="A173" s="2" t="s">
        <v>28</v>
      </c>
      <c r="B173" s="3" t="s">
        <v>603</v>
      </c>
      <c r="C173" s="1" t="s">
        <v>604</v>
      </c>
      <c r="D173" s="3">
        <v>226</v>
      </c>
      <c r="E173" s="1" t="s">
        <v>605</v>
      </c>
      <c r="F173" s="50">
        <v>27113888.489999998</v>
      </c>
      <c r="G173" s="50">
        <v>2481388.4900000002</v>
      </c>
      <c r="H173" s="40">
        <v>0</v>
      </c>
      <c r="I173" s="50">
        <v>0</v>
      </c>
      <c r="J173" s="50">
        <v>596055.54</v>
      </c>
      <c r="K173" s="1" t="s">
        <v>31</v>
      </c>
      <c r="L173" s="1" t="s">
        <v>43</v>
      </c>
      <c r="M173" s="1" t="s">
        <v>636</v>
      </c>
      <c r="N173" s="1" t="s">
        <v>637</v>
      </c>
      <c r="O173" s="1" t="s">
        <v>43</v>
      </c>
      <c r="P173" s="1" t="s">
        <v>638</v>
      </c>
      <c r="Q173" s="1" t="s">
        <v>639</v>
      </c>
      <c r="R173" s="97">
        <v>1</v>
      </c>
      <c r="S173" s="97">
        <v>1</v>
      </c>
      <c r="T173" s="42">
        <f t="shared" si="19"/>
        <v>0.66666666666666663</v>
      </c>
      <c r="U173" s="3">
        <v>40</v>
      </c>
      <c r="V173" s="3">
        <v>60</v>
      </c>
      <c r="W173" s="1" t="s">
        <v>640</v>
      </c>
    </row>
    <row r="174" spans="1:23" ht="51" x14ac:dyDescent="0.25">
      <c r="A174" s="2" t="s">
        <v>28</v>
      </c>
      <c r="B174" s="3" t="s">
        <v>603</v>
      </c>
      <c r="C174" s="1" t="s">
        <v>604</v>
      </c>
      <c r="D174" s="3">
        <v>226</v>
      </c>
      <c r="E174" s="1" t="s">
        <v>605</v>
      </c>
      <c r="F174" s="50">
        <v>27113888.489999998</v>
      </c>
      <c r="G174" s="50">
        <v>2481388.4900000002</v>
      </c>
      <c r="H174" s="40">
        <v>0</v>
      </c>
      <c r="I174" s="50">
        <v>0</v>
      </c>
      <c r="J174" s="50">
        <v>596055.54</v>
      </c>
      <c r="K174" s="1" t="s">
        <v>31</v>
      </c>
      <c r="L174" s="1" t="s">
        <v>48</v>
      </c>
      <c r="M174" s="1" t="s">
        <v>641</v>
      </c>
      <c r="N174" s="1" t="s">
        <v>642</v>
      </c>
      <c r="O174" s="1" t="s">
        <v>48</v>
      </c>
      <c r="P174" s="1" t="s">
        <v>643</v>
      </c>
      <c r="Q174" s="1" t="s">
        <v>644</v>
      </c>
      <c r="R174" s="97">
        <v>1</v>
      </c>
      <c r="S174" s="97">
        <v>1</v>
      </c>
      <c r="T174" s="42">
        <f t="shared" si="19"/>
        <v>0.2</v>
      </c>
      <c r="U174" s="3">
        <v>1</v>
      </c>
      <c r="V174" s="3">
        <v>5</v>
      </c>
      <c r="W174" s="1" t="s">
        <v>645</v>
      </c>
    </row>
    <row r="175" spans="1:23" ht="38.25" x14ac:dyDescent="0.25">
      <c r="A175" s="2" t="s">
        <v>28</v>
      </c>
      <c r="B175" s="3" t="s">
        <v>646</v>
      </c>
      <c r="C175" s="1" t="s">
        <v>647</v>
      </c>
      <c r="D175" s="3">
        <v>226</v>
      </c>
      <c r="E175" s="1" t="s">
        <v>525</v>
      </c>
      <c r="F175" s="50">
        <v>1147000</v>
      </c>
      <c r="G175" s="50">
        <v>1167000</v>
      </c>
      <c r="H175" s="40">
        <v>0</v>
      </c>
      <c r="I175" s="50">
        <v>0</v>
      </c>
      <c r="J175" s="50">
        <v>321850</v>
      </c>
      <c r="K175" s="1" t="s">
        <v>31</v>
      </c>
      <c r="L175" s="1" t="s">
        <v>32</v>
      </c>
      <c r="M175" s="1" t="s">
        <v>648</v>
      </c>
      <c r="N175" s="1" t="s">
        <v>649</v>
      </c>
      <c r="O175" s="1" t="s">
        <v>457</v>
      </c>
      <c r="P175" s="1" t="s">
        <v>650</v>
      </c>
      <c r="Q175" s="1" t="s">
        <v>651</v>
      </c>
      <c r="R175" s="97">
        <v>1</v>
      </c>
      <c r="S175" s="97">
        <v>1</v>
      </c>
      <c r="T175" s="42">
        <v>0</v>
      </c>
      <c r="U175" s="3">
        <v>0</v>
      </c>
      <c r="V175" s="3">
        <v>0</v>
      </c>
      <c r="W175" s="1" t="s">
        <v>652</v>
      </c>
    </row>
    <row r="176" spans="1:23" ht="38.25" x14ac:dyDescent="0.25">
      <c r="A176" s="2" t="s">
        <v>28</v>
      </c>
      <c r="B176" s="3" t="s">
        <v>646</v>
      </c>
      <c r="C176" s="1" t="s">
        <v>647</v>
      </c>
      <c r="D176" s="3">
        <v>226</v>
      </c>
      <c r="E176" s="1" t="s">
        <v>525</v>
      </c>
      <c r="F176" s="50">
        <v>1147000</v>
      </c>
      <c r="G176" s="50">
        <v>1167000</v>
      </c>
      <c r="H176" s="40">
        <v>0</v>
      </c>
      <c r="I176" s="50">
        <v>0</v>
      </c>
      <c r="J176" s="50">
        <v>321850</v>
      </c>
      <c r="K176" s="1" t="s">
        <v>31</v>
      </c>
      <c r="L176" s="1" t="s">
        <v>37</v>
      </c>
      <c r="M176" s="1" t="s">
        <v>653</v>
      </c>
      <c r="N176" s="1" t="s">
        <v>654</v>
      </c>
      <c r="O176" s="1" t="s">
        <v>655</v>
      </c>
      <c r="P176" s="1" t="s">
        <v>656</v>
      </c>
      <c r="Q176" s="1" t="s">
        <v>657</v>
      </c>
      <c r="R176" s="97">
        <v>-0.14000000000000001</v>
      </c>
      <c r="S176" s="97">
        <v>-0.14000000000000001</v>
      </c>
      <c r="T176" s="42">
        <f t="shared" si="19"/>
        <v>0.12650602409638553</v>
      </c>
      <c r="U176" s="3">
        <v>126</v>
      </c>
      <c r="V176" s="3">
        <v>996</v>
      </c>
      <c r="W176" s="1" t="s">
        <v>658</v>
      </c>
    </row>
    <row r="177" spans="1:23" ht="38.25" x14ac:dyDescent="0.25">
      <c r="A177" s="2" t="s">
        <v>28</v>
      </c>
      <c r="B177" s="3" t="s">
        <v>646</v>
      </c>
      <c r="C177" s="1" t="s">
        <v>647</v>
      </c>
      <c r="D177" s="3">
        <v>226</v>
      </c>
      <c r="E177" s="1" t="s">
        <v>525</v>
      </c>
      <c r="F177" s="50">
        <v>1147000</v>
      </c>
      <c r="G177" s="50">
        <v>1167000</v>
      </c>
      <c r="H177" s="40">
        <v>0</v>
      </c>
      <c r="I177" s="50">
        <v>0</v>
      </c>
      <c r="J177" s="50">
        <v>321850</v>
      </c>
      <c r="K177" s="1" t="s">
        <v>31</v>
      </c>
      <c r="L177" s="1" t="s">
        <v>41</v>
      </c>
      <c r="M177" s="1" t="s">
        <v>659</v>
      </c>
      <c r="N177" s="1" t="s">
        <v>660</v>
      </c>
      <c r="O177" s="1" t="s">
        <v>466</v>
      </c>
      <c r="P177" s="1" t="s">
        <v>661</v>
      </c>
      <c r="Q177" s="1" t="s">
        <v>662</v>
      </c>
      <c r="R177" s="97">
        <v>1</v>
      </c>
      <c r="S177" s="97">
        <v>1</v>
      </c>
      <c r="T177" s="42">
        <f t="shared" si="19"/>
        <v>0</v>
      </c>
      <c r="U177" s="3">
        <v>0</v>
      </c>
      <c r="V177" s="3">
        <v>2</v>
      </c>
      <c r="W177" s="1" t="s">
        <v>663</v>
      </c>
    </row>
    <row r="178" spans="1:23" ht="51" x14ac:dyDescent="0.25">
      <c r="A178" s="2" t="s">
        <v>28</v>
      </c>
      <c r="B178" s="3" t="s">
        <v>646</v>
      </c>
      <c r="C178" s="1" t="s">
        <v>647</v>
      </c>
      <c r="D178" s="3">
        <v>226</v>
      </c>
      <c r="E178" s="1" t="s">
        <v>525</v>
      </c>
      <c r="F178" s="50">
        <v>1147000</v>
      </c>
      <c r="G178" s="50">
        <v>1167000</v>
      </c>
      <c r="H178" s="40">
        <v>0</v>
      </c>
      <c r="I178" s="50">
        <v>0</v>
      </c>
      <c r="J178" s="50">
        <v>321850</v>
      </c>
      <c r="K178" s="1" t="s">
        <v>31</v>
      </c>
      <c r="L178" s="1" t="s">
        <v>43</v>
      </c>
      <c r="M178" s="1" t="s">
        <v>664</v>
      </c>
      <c r="N178" s="1" t="s">
        <v>665</v>
      </c>
      <c r="O178" s="1" t="s">
        <v>470</v>
      </c>
      <c r="P178" s="1" t="s">
        <v>666</v>
      </c>
      <c r="Q178" s="1" t="s">
        <v>667</v>
      </c>
      <c r="R178" s="97">
        <v>1</v>
      </c>
      <c r="S178" s="97">
        <v>1</v>
      </c>
      <c r="T178" s="42">
        <f t="shared" si="19"/>
        <v>1</v>
      </c>
      <c r="U178" s="3">
        <v>1</v>
      </c>
      <c r="V178" s="3">
        <v>1</v>
      </c>
      <c r="W178" s="1" t="s">
        <v>668</v>
      </c>
    </row>
    <row r="179" spans="1:23" ht="38.25" x14ac:dyDescent="0.25">
      <c r="A179" s="2" t="s">
        <v>28</v>
      </c>
      <c r="B179" s="3" t="s">
        <v>646</v>
      </c>
      <c r="C179" s="1" t="s">
        <v>647</v>
      </c>
      <c r="D179" s="3">
        <v>226</v>
      </c>
      <c r="E179" s="1" t="s">
        <v>525</v>
      </c>
      <c r="F179" s="50">
        <v>1147000</v>
      </c>
      <c r="G179" s="50">
        <v>1167000</v>
      </c>
      <c r="H179" s="40">
        <v>0</v>
      </c>
      <c r="I179" s="50">
        <v>0</v>
      </c>
      <c r="J179" s="50">
        <v>321850</v>
      </c>
      <c r="K179" s="1" t="s">
        <v>31</v>
      </c>
      <c r="L179" s="1" t="s">
        <v>48</v>
      </c>
      <c r="M179" s="1" t="s">
        <v>669</v>
      </c>
      <c r="N179" s="1" t="s">
        <v>670</v>
      </c>
      <c r="O179" s="1" t="s">
        <v>470</v>
      </c>
      <c r="P179" s="1" t="s">
        <v>671</v>
      </c>
      <c r="Q179" s="1" t="s">
        <v>672</v>
      </c>
      <c r="R179" s="97">
        <v>1</v>
      </c>
      <c r="S179" s="97">
        <v>1</v>
      </c>
      <c r="T179" s="42">
        <f t="shared" si="19"/>
        <v>0</v>
      </c>
      <c r="U179" s="3">
        <v>0</v>
      </c>
      <c r="V179" s="3">
        <v>1</v>
      </c>
      <c r="W179" s="1" t="s">
        <v>673</v>
      </c>
    </row>
    <row r="180" spans="1:23" ht="25.5" x14ac:dyDescent="0.25">
      <c r="A180" s="2" t="s">
        <v>28</v>
      </c>
      <c r="B180" s="3" t="s">
        <v>646</v>
      </c>
      <c r="C180" s="1" t="s">
        <v>647</v>
      </c>
      <c r="D180" s="3">
        <v>226</v>
      </c>
      <c r="E180" s="1" t="s">
        <v>525</v>
      </c>
      <c r="F180" s="50">
        <v>1147000</v>
      </c>
      <c r="G180" s="50">
        <v>1167000</v>
      </c>
      <c r="H180" s="40">
        <v>0</v>
      </c>
      <c r="I180" s="50">
        <v>0</v>
      </c>
      <c r="J180" s="50">
        <v>321850</v>
      </c>
      <c r="K180" s="1" t="s">
        <v>31</v>
      </c>
      <c r="L180" s="1" t="s">
        <v>50</v>
      </c>
      <c r="M180" s="1" t="s">
        <v>674</v>
      </c>
      <c r="N180" s="1" t="s">
        <v>675</v>
      </c>
      <c r="O180" s="1" t="s">
        <v>466</v>
      </c>
      <c r="P180" s="1" t="s">
        <v>676</v>
      </c>
      <c r="Q180" s="1" t="s">
        <v>677</v>
      </c>
      <c r="R180" s="97">
        <v>1</v>
      </c>
      <c r="S180" s="97">
        <v>1</v>
      </c>
      <c r="T180" s="42">
        <f t="shared" si="19"/>
        <v>0</v>
      </c>
      <c r="U180" s="3">
        <v>0</v>
      </c>
      <c r="V180" s="3">
        <v>1</v>
      </c>
      <c r="W180" s="1" t="s">
        <v>678</v>
      </c>
    </row>
    <row r="181" spans="1:23" ht="25.5" x14ac:dyDescent="0.25">
      <c r="A181" s="2" t="s">
        <v>28</v>
      </c>
      <c r="B181" s="3" t="s">
        <v>646</v>
      </c>
      <c r="C181" s="1" t="s">
        <v>647</v>
      </c>
      <c r="D181" s="3">
        <v>226</v>
      </c>
      <c r="E181" s="1" t="s">
        <v>525</v>
      </c>
      <c r="F181" s="50">
        <v>1147000</v>
      </c>
      <c r="G181" s="50">
        <v>1167000</v>
      </c>
      <c r="H181" s="40">
        <v>0</v>
      </c>
      <c r="I181" s="50">
        <v>0</v>
      </c>
      <c r="J181" s="50">
        <v>321850</v>
      </c>
      <c r="K181" s="1" t="s">
        <v>31</v>
      </c>
      <c r="L181" s="1" t="s">
        <v>43</v>
      </c>
      <c r="M181" s="1" t="s">
        <v>679</v>
      </c>
      <c r="N181" s="1" t="s">
        <v>680</v>
      </c>
      <c r="O181" s="1" t="s">
        <v>470</v>
      </c>
      <c r="P181" s="1" t="s">
        <v>681</v>
      </c>
      <c r="Q181" s="1" t="s">
        <v>682</v>
      </c>
      <c r="R181" s="97">
        <v>1</v>
      </c>
      <c r="S181" s="97">
        <v>1</v>
      </c>
      <c r="T181" s="42">
        <f t="shared" si="19"/>
        <v>1</v>
      </c>
      <c r="U181" s="3">
        <v>1</v>
      </c>
      <c r="V181" s="3">
        <v>1</v>
      </c>
      <c r="W181" s="1" t="s">
        <v>683</v>
      </c>
    </row>
    <row r="182" spans="1:23" ht="38.25" x14ac:dyDescent="0.25">
      <c r="A182" s="2" t="s">
        <v>28</v>
      </c>
      <c r="B182" s="3" t="s">
        <v>646</v>
      </c>
      <c r="C182" s="1" t="s">
        <v>647</v>
      </c>
      <c r="D182" s="3">
        <v>226</v>
      </c>
      <c r="E182" s="1" t="s">
        <v>525</v>
      </c>
      <c r="F182" s="50">
        <v>1147000</v>
      </c>
      <c r="G182" s="50">
        <v>1167000</v>
      </c>
      <c r="H182" s="40">
        <v>0</v>
      </c>
      <c r="I182" s="50">
        <v>0</v>
      </c>
      <c r="J182" s="50">
        <v>321850</v>
      </c>
      <c r="K182" s="1" t="s">
        <v>31</v>
      </c>
      <c r="L182" s="1" t="s">
        <v>48</v>
      </c>
      <c r="M182" s="1" t="s">
        <v>684</v>
      </c>
      <c r="N182" s="1" t="s">
        <v>685</v>
      </c>
      <c r="O182" s="1" t="s">
        <v>470</v>
      </c>
      <c r="P182" s="1" t="s">
        <v>686</v>
      </c>
      <c r="Q182" s="1" t="s">
        <v>687</v>
      </c>
      <c r="R182" s="97">
        <v>1</v>
      </c>
      <c r="S182" s="97">
        <v>1</v>
      </c>
      <c r="T182" s="42">
        <f t="shared" si="19"/>
        <v>0</v>
      </c>
      <c r="U182" s="3">
        <v>0</v>
      </c>
      <c r="V182" s="3">
        <v>2</v>
      </c>
      <c r="W182" s="1" t="s">
        <v>688</v>
      </c>
    </row>
    <row r="183" spans="1:23" ht="76.5" x14ac:dyDescent="0.25">
      <c r="A183" s="49" t="s">
        <v>28</v>
      </c>
      <c r="B183" s="30" t="s">
        <v>689</v>
      </c>
      <c r="C183" s="31" t="s">
        <v>690</v>
      </c>
      <c r="D183" s="30">
        <v>171</v>
      </c>
      <c r="E183" s="31" t="s">
        <v>691</v>
      </c>
      <c r="F183" s="44">
        <v>58000</v>
      </c>
      <c r="G183" s="44">
        <v>58000</v>
      </c>
      <c r="H183" s="44"/>
      <c r="I183" s="44">
        <v>0</v>
      </c>
      <c r="J183" s="44">
        <v>0</v>
      </c>
      <c r="K183" s="30" t="s">
        <v>31</v>
      </c>
      <c r="L183" s="31" t="s">
        <v>32</v>
      </c>
      <c r="M183" s="31" t="s">
        <v>840</v>
      </c>
      <c r="N183" s="31" t="s">
        <v>692</v>
      </c>
      <c r="O183" s="31" t="s">
        <v>32</v>
      </c>
      <c r="P183" s="31" t="s">
        <v>841</v>
      </c>
      <c r="Q183" s="31" t="s">
        <v>693</v>
      </c>
      <c r="R183" s="33">
        <v>0.1</v>
      </c>
      <c r="S183" s="33">
        <v>0.1</v>
      </c>
      <c r="T183" s="33">
        <f t="shared" ref="T183:T184" si="20">(U183/V183)-1</f>
        <v>0</v>
      </c>
      <c r="U183" s="98">
        <v>5</v>
      </c>
      <c r="V183" s="99">
        <v>5</v>
      </c>
      <c r="W183" s="31" t="s">
        <v>694</v>
      </c>
    </row>
    <row r="184" spans="1:23" ht="38.25" x14ac:dyDescent="0.25">
      <c r="A184" s="49" t="s">
        <v>28</v>
      </c>
      <c r="B184" s="30" t="s">
        <v>689</v>
      </c>
      <c r="C184" s="31" t="s">
        <v>690</v>
      </c>
      <c r="D184" s="30">
        <v>171</v>
      </c>
      <c r="E184" s="31" t="s">
        <v>691</v>
      </c>
      <c r="F184" s="44">
        <v>58000</v>
      </c>
      <c r="G184" s="44">
        <v>58000</v>
      </c>
      <c r="H184" s="44"/>
      <c r="I184" s="44">
        <v>0</v>
      </c>
      <c r="J184" s="44">
        <v>0</v>
      </c>
      <c r="K184" s="30" t="s">
        <v>31</v>
      </c>
      <c r="L184" s="31" t="s">
        <v>37</v>
      </c>
      <c r="M184" s="31" t="s">
        <v>842</v>
      </c>
      <c r="N184" s="31" t="s">
        <v>695</v>
      </c>
      <c r="O184" s="31" t="s">
        <v>39</v>
      </c>
      <c r="P184" s="31" t="s">
        <v>843</v>
      </c>
      <c r="Q184" s="31" t="s">
        <v>696</v>
      </c>
      <c r="R184" s="33">
        <v>0.1</v>
      </c>
      <c r="S184" s="33">
        <v>0.1</v>
      </c>
      <c r="T184" s="33">
        <f t="shared" si="20"/>
        <v>-0.42902711323763953</v>
      </c>
      <c r="U184" s="98">
        <v>358</v>
      </c>
      <c r="V184" s="99">
        <v>627</v>
      </c>
      <c r="W184" s="31" t="s">
        <v>697</v>
      </c>
    </row>
    <row r="185" spans="1:23" ht="38.25" x14ac:dyDescent="0.25">
      <c r="A185" s="49" t="s">
        <v>28</v>
      </c>
      <c r="B185" s="30" t="s">
        <v>689</v>
      </c>
      <c r="C185" s="31" t="s">
        <v>690</v>
      </c>
      <c r="D185" s="30">
        <v>171</v>
      </c>
      <c r="E185" s="31" t="s">
        <v>691</v>
      </c>
      <c r="F185" s="44">
        <v>58000</v>
      </c>
      <c r="G185" s="44">
        <v>58000</v>
      </c>
      <c r="H185" s="44"/>
      <c r="I185" s="44">
        <v>0</v>
      </c>
      <c r="J185" s="44">
        <v>0</v>
      </c>
      <c r="K185" s="30" t="s">
        <v>31</v>
      </c>
      <c r="L185" s="31" t="s">
        <v>41</v>
      </c>
      <c r="M185" s="31" t="s">
        <v>844</v>
      </c>
      <c r="N185" s="31" t="s">
        <v>698</v>
      </c>
      <c r="O185" s="31" t="s">
        <v>113</v>
      </c>
      <c r="P185" s="31" t="s">
        <v>845</v>
      </c>
      <c r="Q185" s="31" t="s">
        <v>699</v>
      </c>
      <c r="R185" s="33">
        <v>1</v>
      </c>
      <c r="S185" s="33">
        <v>1</v>
      </c>
      <c r="T185" s="33">
        <f t="shared" ref="T185:T204" si="21">U185/V185</f>
        <v>1</v>
      </c>
      <c r="U185" s="98">
        <v>1</v>
      </c>
      <c r="V185" s="99">
        <v>1</v>
      </c>
      <c r="W185" s="31" t="s">
        <v>700</v>
      </c>
    </row>
    <row r="186" spans="1:23" ht="51" x14ac:dyDescent="0.25">
      <c r="A186" s="49" t="s">
        <v>28</v>
      </c>
      <c r="B186" s="30" t="s">
        <v>689</v>
      </c>
      <c r="C186" s="31" t="s">
        <v>690</v>
      </c>
      <c r="D186" s="30">
        <v>171</v>
      </c>
      <c r="E186" s="31" t="s">
        <v>691</v>
      </c>
      <c r="F186" s="44">
        <v>58000</v>
      </c>
      <c r="G186" s="44">
        <v>58000</v>
      </c>
      <c r="H186" s="44"/>
      <c r="I186" s="44">
        <v>0</v>
      </c>
      <c r="J186" s="44">
        <v>0</v>
      </c>
      <c r="K186" s="30" t="s">
        <v>31</v>
      </c>
      <c r="L186" s="31" t="s">
        <v>43</v>
      </c>
      <c r="M186" s="31" t="s">
        <v>846</v>
      </c>
      <c r="N186" s="31" t="s">
        <v>701</v>
      </c>
      <c r="O186" s="31" t="s">
        <v>120</v>
      </c>
      <c r="P186" s="31" t="s">
        <v>847</v>
      </c>
      <c r="Q186" s="31" t="s">
        <v>702</v>
      </c>
      <c r="R186" s="33">
        <v>1</v>
      </c>
      <c r="S186" s="33">
        <v>1</v>
      </c>
      <c r="T186" s="33">
        <f t="shared" si="21"/>
        <v>0.49589041095890413</v>
      </c>
      <c r="U186" s="98">
        <v>181</v>
      </c>
      <c r="V186" s="99">
        <v>365</v>
      </c>
      <c r="W186" s="31" t="s">
        <v>703</v>
      </c>
    </row>
    <row r="187" spans="1:23" ht="51" x14ac:dyDescent="0.25">
      <c r="A187" s="49" t="s">
        <v>28</v>
      </c>
      <c r="B187" s="30" t="s">
        <v>689</v>
      </c>
      <c r="C187" s="31" t="s">
        <v>690</v>
      </c>
      <c r="D187" s="30">
        <v>171</v>
      </c>
      <c r="E187" s="31" t="s">
        <v>691</v>
      </c>
      <c r="F187" s="44">
        <v>58000</v>
      </c>
      <c r="G187" s="44">
        <v>58000</v>
      </c>
      <c r="H187" s="44"/>
      <c r="I187" s="44">
        <v>0</v>
      </c>
      <c r="J187" s="44">
        <v>0</v>
      </c>
      <c r="K187" s="30" t="s">
        <v>31</v>
      </c>
      <c r="L187" s="31" t="s">
        <v>48</v>
      </c>
      <c r="M187" s="31" t="s">
        <v>848</v>
      </c>
      <c r="N187" s="31" t="s">
        <v>704</v>
      </c>
      <c r="O187" s="31" t="s">
        <v>120</v>
      </c>
      <c r="P187" s="31" t="s">
        <v>849</v>
      </c>
      <c r="Q187" s="31" t="s">
        <v>705</v>
      </c>
      <c r="R187" s="33">
        <v>1</v>
      </c>
      <c r="S187" s="33">
        <v>1</v>
      </c>
      <c r="T187" s="33">
        <f t="shared" si="21"/>
        <v>0.19166666666666668</v>
      </c>
      <c r="U187" s="98">
        <v>46</v>
      </c>
      <c r="V187" s="99">
        <v>240</v>
      </c>
      <c r="W187" s="31" t="s">
        <v>706</v>
      </c>
    </row>
    <row r="188" spans="1:23" ht="51" x14ac:dyDescent="0.25">
      <c r="A188" s="49" t="s">
        <v>28</v>
      </c>
      <c r="B188" s="30" t="s">
        <v>689</v>
      </c>
      <c r="C188" s="31" t="s">
        <v>690</v>
      </c>
      <c r="D188" s="30">
        <v>171</v>
      </c>
      <c r="E188" s="31" t="s">
        <v>691</v>
      </c>
      <c r="F188" s="44">
        <v>58000</v>
      </c>
      <c r="G188" s="44">
        <v>58000</v>
      </c>
      <c r="H188" s="44"/>
      <c r="I188" s="44">
        <v>0</v>
      </c>
      <c r="J188" s="44">
        <v>0</v>
      </c>
      <c r="K188" s="30" t="s">
        <v>31</v>
      </c>
      <c r="L188" s="31" t="s">
        <v>50</v>
      </c>
      <c r="M188" s="31" t="s">
        <v>850</v>
      </c>
      <c r="N188" s="31" t="s">
        <v>707</v>
      </c>
      <c r="O188" s="31" t="s">
        <v>113</v>
      </c>
      <c r="P188" s="31" t="s">
        <v>851</v>
      </c>
      <c r="Q188" s="31" t="s">
        <v>708</v>
      </c>
      <c r="R188" s="33">
        <v>1</v>
      </c>
      <c r="S188" s="33">
        <v>1</v>
      </c>
      <c r="T188" s="33">
        <f t="shared" si="21"/>
        <v>0.10928961748633879</v>
      </c>
      <c r="U188" s="98">
        <v>40</v>
      </c>
      <c r="V188" s="99">
        <v>366</v>
      </c>
      <c r="W188" s="31" t="s">
        <v>709</v>
      </c>
    </row>
    <row r="189" spans="1:23" ht="89.25" x14ac:dyDescent="0.25">
      <c r="A189" s="49" t="s">
        <v>28</v>
      </c>
      <c r="B189" s="30" t="s">
        <v>689</v>
      </c>
      <c r="C189" s="31" t="s">
        <v>690</v>
      </c>
      <c r="D189" s="30">
        <v>171</v>
      </c>
      <c r="E189" s="31" t="s">
        <v>691</v>
      </c>
      <c r="F189" s="44">
        <v>58000</v>
      </c>
      <c r="G189" s="44">
        <v>58000</v>
      </c>
      <c r="H189" s="44"/>
      <c r="I189" s="44">
        <v>0</v>
      </c>
      <c r="J189" s="44">
        <v>0</v>
      </c>
      <c r="K189" s="30" t="s">
        <v>31</v>
      </c>
      <c r="L189" s="31" t="s">
        <v>43</v>
      </c>
      <c r="M189" s="31" t="s">
        <v>852</v>
      </c>
      <c r="N189" s="31" t="s">
        <v>710</v>
      </c>
      <c r="O189" s="31" t="s">
        <v>120</v>
      </c>
      <c r="P189" s="31" t="s">
        <v>711</v>
      </c>
      <c r="Q189" s="31" t="s">
        <v>712</v>
      </c>
      <c r="R189" s="33">
        <v>1</v>
      </c>
      <c r="S189" s="33">
        <v>1</v>
      </c>
      <c r="T189" s="33">
        <f t="shared" si="21"/>
        <v>0.66666666666666663</v>
      </c>
      <c r="U189" s="98">
        <v>40</v>
      </c>
      <c r="V189" s="99">
        <v>60</v>
      </c>
      <c r="W189" s="31" t="s">
        <v>713</v>
      </c>
    </row>
    <row r="190" spans="1:23" ht="51" x14ac:dyDescent="0.25">
      <c r="A190" s="49" t="s">
        <v>28</v>
      </c>
      <c r="B190" s="30" t="s">
        <v>689</v>
      </c>
      <c r="C190" s="31" t="s">
        <v>690</v>
      </c>
      <c r="D190" s="30">
        <v>171</v>
      </c>
      <c r="E190" s="31" t="s">
        <v>691</v>
      </c>
      <c r="F190" s="44">
        <v>58000</v>
      </c>
      <c r="G190" s="44">
        <v>58000</v>
      </c>
      <c r="H190" s="44"/>
      <c r="I190" s="44">
        <v>0</v>
      </c>
      <c r="J190" s="44">
        <v>0</v>
      </c>
      <c r="K190" s="30" t="s">
        <v>31</v>
      </c>
      <c r="L190" s="31" t="s">
        <v>48</v>
      </c>
      <c r="M190" s="31" t="s">
        <v>853</v>
      </c>
      <c r="N190" s="31" t="s">
        <v>714</v>
      </c>
      <c r="O190" s="31" t="s">
        <v>120</v>
      </c>
      <c r="P190" s="31" t="s">
        <v>854</v>
      </c>
      <c r="Q190" s="31" t="s">
        <v>715</v>
      </c>
      <c r="R190" s="33">
        <v>1</v>
      </c>
      <c r="S190" s="33">
        <v>1</v>
      </c>
      <c r="T190" s="33">
        <f t="shared" si="21"/>
        <v>0.56666666666666665</v>
      </c>
      <c r="U190" s="98">
        <v>34</v>
      </c>
      <c r="V190" s="99">
        <v>60</v>
      </c>
      <c r="W190" s="31" t="s">
        <v>716</v>
      </c>
    </row>
    <row r="191" spans="1:23" ht="38.25" x14ac:dyDescent="0.25">
      <c r="A191" s="3" t="s">
        <v>28</v>
      </c>
      <c r="B191" s="3" t="s">
        <v>717</v>
      </c>
      <c r="C191" s="1" t="s">
        <v>718</v>
      </c>
      <c r="D191" s="3">
        <v>173</v>
      </c>
      <c r="E191" s="1" t="s">
        <v>719</v>
      </c>
      <c r="F191" s="50">
        <v>265558.02</v>
      </c>
      <c r="G191" s="50">
        <v>1120558.02</v>
      </c>
      <c r="H191" s="50"/>
      <c r="I191" s="50"/>
      <c r="J191" s="50">
        <v>978399.94</v>
      </c>
      <c r="K191" s="3" t="s">
        <v>31</v>
      </c>
      <c r="L191" s="1" t="s">
        <v>32</v>
      </c>
      <c r="M191" s="1" t="s">
        <v>720</v>
      </c>
      <c r="N191" s="1" t="s">
        <v>721</v>
      </c>
      <c r="O191" s="1" t="s">
        <v>32</v>
      </c>
      <c r="P191" s="1" t="s">
        <v>939</v>
      </c>
      <c r="Q191" s="1" t="s">
        <v>722</v>
      </c>
      <c r="R191" s="42">
        <v>-0.05</v>
      </c>
      <c r="S191" s="42">
        <v>-0.03</v>
      </c>
      <c r="T191" s="42">
        <f>(U191/V191)-1</f>
        <v>-0.80693069306930698</v>
      </c>
      <c r="U191" s="43">
        <v>117</v>
      </c>
      <c r="V191" s="3">
        <v>606</v>
      </c>
      <c r="W191" s="1" t="s">
        <v>723</v>
      </c>
    </row>
    <row r="192" spans="1:23" ht="51" x14ac:dyDescent="0.25">
      <c r="A192" s="2" t="s">
        <v>28</v>
      </c>
      <c r="B192" s="3" t="s">
        <v>717</v>
      </c>
      <c r="C192" s="1" t="s">
        <v>718</v>
      </c>
      <c r="D192" s="3">
        <v>173</v>
      </c>
      <c r="E192" s="1" t="s">
        <v>719</v>
      </c>
      <c r="F192" s="50">
        <v>265558.02</v>
      </c>
      <c r="G192" s="50">
        <v>1120558.02</v>
      </c>
      <c r="H192" s="50"/>
      <c r="I192" s="50">
        <v>0</v>
      </c>
      <c r="J192" s="50">
        <v>978399.94</v>
      </c>
      <c r="K192" s="3" t="s">
        <v>31</v>
      </c>
      <c r="L192" s="1" t="s">
        <v>39</v>
      </c>
      <c r="M192" s="1" t="s">
        <v>724</v>
      </c>
      <c r="N192" s="1" t="s">
        <v>725</v>
      </c>
      <c r="O192" s="1" t="s">
        <v>39</v>
      </c>
      <c r="P192" s="1" t="s">
        <v>940</v>
      </c>
      <c r="Q192" s="1" t="s">
        <v>726</v>
      </c>
      <c r="R192" s="42">
        <v>0.03</v>
      </c>
      <c r="S192" s="42">
        <v>0.03</v>
      </c>
      <c r="T192" s="42">
        <f>(U192/V192)-1</f>
        <v>-0.84090909090909094</v>
      </c>
      <c r="U192" s="43">
        <v>70</v>
      </c>
      <c r="V192" s="3">
        <v>440</v>
      </c>
      <c r="W192" s="3" t="s">
        <v>727</v>
      </c>
    </row>
    <row r="193" spans="1:23" ht="51" x14ac:dyDescent="0.25">
      <c r="A193" s="2" t="s">
        <v>28</v>
      </c>
      <c r="B193" s="3" t="s">
        <v>717</v>
      </c>
      <c r="C193" s="1" t="s">
        <v>718</v>
      </c>
      <c r="D193" s="3">
        <v>173</v>
      </c>
      <c r="E193" s="1" t="s">
        <v>719</v>
      </c>
      <c r="F193" s="50">
        <v>265558.02</v>
      </c>
      <c r="G193" s="50">
        <v>1120558.02</v>
      </c>
      <c r="H193" s="50"/>
      <c r="I193" s="50">
        <v>0</v>
      </c>
      <c r="J193" s="50">
        <v>978399.94</v>
      </c>
      <c r="K193" s="3" t="s">
        <v>31</v>
      </c>
      <c r="L193" s="1" t="s">
        <v>41</v>
      </c>
      <c r="M193" s="1" t="s">
        <v>728</v>
      </c>
      <c r="N193" s="1" t="s">
        <v>432</v>
      </c>
      <c r="O193" s="1" t="s">
        <v>66</v>
      </c>
      <c r="P193" s="1" t="s">
        <v>941</v>
      </c>
      <c r="Q193" s="1" t="s">
        <v>729</v>
      </c>
      <c r="R193" s="42">
        <v>0.1</v>
      </c>
      <c r="S193" s="42">
        <v>0.1</v>
      </c>
      <c r="T193" s="42">
        <f t="shared" si="21"/>
        <v>0.45408163265306123</v>
      </c>
      <c r="U193" s="43">
        <v>89</v>
      </c>
      <c r="V193" s="3">
        <v>196</v>
      </c>
      <c r="W193" s="1" t="s">
        <v>727</v>
      </c>
    </row>
    <row r="194" spans="1:23" ht="38.25" x14ac:dyDescent="0.25">
      <c r="A194" s="2" t="s">
        <v>28</v>
      </c>
      <c r="B194" s="3" t="s">
        <v>717</v>
      </c>
      <c r="C194" s="1" t="s">
        <v>718</v>
      </c>
      <c r="D194" s="3">
        <v>173</v>
      </c>
      <c r="E194" s="1" t="s">
        <v>719</v>
      </c>
      <c r="F194" s="50">
        <v>265558.02</v>
      </c>
      <c r="G194" s="50">
        <v>1120558.02</v>
      </c>
      <c r="H194" s="50"/>
      <c r="I194" s="50">
        <v>0</v>
      </c>
      <c r="J194" s="50">
        <v>978399.94</v>
      </c>
      <c r="K194" s="3" t="s">
        <v>31</v>
      </c>
      <c r="L194" s="1" t="s">
        <v>72</v>
      </c>
      <c r="M194" s="1" t="s">
        <v>730</v>
      </c>
      <c r="N194" s="1" t="s">
        <v>731</v>
      </c>
      <c r="O194" s="1" t="s">
        <v>72</v>
      </c>
      <c r="P194" s="1" t="s">
        <v>732</v>
      </c>
      <c r="Q194" s="1" t="s">
        <v>733</v>
      </c>
      <c r="R194" s="42">
        <v>1</v>
      </c>
      <c r="S194" s="42">
        <v>1</v>
      </c>
      <c r="T194" s="42">
        <f t="shared" si="21"/>
        <v>1</v>
      </c>
      <c r="U194" s="43">
        <v>1</v>
      </c>
      <c r="V194" s="3">
        <v>1</v>
      </c>
      <c r="W194" s="1" t="s">
        <v>734</v>
      </c>
    </row>
    <row r="195" spans="1:23" ht="38.25" x14ac:dyDescent="0.25">
      <c r="A195" s="2" t="s">
        <v>28</v>
      </c>
      <c r="B195" s="3" t="s">
        <v>717</v>
      </c>
      <c r="C195" s="1" t="s">
        <v>718</v>
      </c>
      <c r="D195" s="3">
        <v>173</v>
      </c>
      <c r="E195" s="1" t="s">
        <v>719</v>
      </c>
      <c r="F195" s="50">
        <v>265558.02</v>
      </c>
      <c r="G195" s="50">
        <v>1120558.02</v>
      </c>
      <c r="H195" s="50"/>
      <c r="I195" s="50">
        <v>0</v>
      </c>
      <c r="J195" s="50">
        <v>978399.94</v>
      </c>
      <c r="K195" s="3" t="s">
        <v>31</v>
      </c>
      <c r="L195" s="1" t="s">
        <v>72</v>
      </c>
      <c r="M195" s="1" t="s">
        <v>735</v>
      </c>
      <c r="N195" s="1" t="s">
        <v>736</v>
      </c>
      <c r="O195" s="1" t="s">
        <v>72</v>
      </c>
      <c r="P195" s="1" t="s">
        <v>942</v>
      </c>
      <c r="Q195" s="1" t="s">
        <v>737</v>
      </c>
      <c r="R195" s="42">
        <v>0.1</v>
      </c>
      <c r="S195" s="42">
        <v>0.1</v>
      </c>
      <c r="T195" s="42">
        <f t="shared" si="21"/>
        <v>0.75</v>
      </c>
      <c r="U195" s="43">
        <v>6</v>
      </c>
      <c r="V195" s="3">
        <v>8</v>
      </c>
      <c r="W195" s="1" t="s">
        <v>738</v>
      </c>
    </row>
    <row r="196" spans="1:23" ht="25.5" x14ac:dyDescent="0.25">
      <c r="A196" s="2" t="s">
        <v>28</v>
      </c>
      <c r="B196" s="3" t="s">
        <v>717</v>
      </c>
      <c r="C196" s="1" t="s">
        <v>718</v>
      </c>
      <c r="D196" s="3">
        <v>173</v>
      </c>
      <c r="E196" s="1" t="s">
        <v>719</v>
      </c>
      <c r="F196" s="50">
        <v>265558.02</v>
      </c>
      <c r="G196" s="50">
        <v>1120558.02</v>
      </c>
      <c r="H196" s="50"/>
      <c r="I196" s="50">
        <v>0</v>
      </c>
      <c r="J196" s="50">
        <v>978399.94</v>
      </c>
      <c r="K196" s="3" t="s">
        <v>31</v>
      </c>
      <c r="L196" s="1" t="s">
        <v>50</v>
      </c>
      <c r="M196" s="1" t="s">
        <v>739</v>
      </c>
      <c r="N196" s="3" t="s">
        <v>740</v>
      </c>
      <c r="O196" s="1" t="s">
        <v>66</v>
      </c>
      <c r="P196" s="1" t="s">
        <v>943</v>
      </c>
      <c r="Q196" s="1" t="s">
        <v>729</v>
      </c>
      <c r="R196" s="42">
        <v>1</v>
      </c>
      <c r="S196" s="42">
        <v>1</v>
      </c>
      <c r="T196" s="42">
        <f t="shared" si="21"/>
        <v>0.59308072487644148</v>
      </c>
      <c r="U196" s="43">
        <v>360</v>
      </c>
      <c r="V196" s="3">
        <v>607</v>
      </c>
      <c r="W196" s="1" t="s">
        <v>211</v>
      </c>
    </row>
    <row r="197" spans="1:23" ht="38.25" x14ac:dyDescent="0.25">
      <c r="A197" s="2" t="s">
        <v>28</v>
      </c>
      <c r="B197" s="3" t="s">
        <v>717</v>
      </c>
      <c r="C197" s="1" t="s">
        <v>718</v>
      </c>
      <c r="D197" s="3">
        <v>173</v>
      </c>
      <c r="E197" s="1" t="s">
        <v>719</v>
      </c>
      <c r="F197" s="50">
        <v>265558.02</v>
      </c>
      <c r="G197" s="50">
        <v>1120558.02</v>
      </c>
      <c r="H197" s="50"/>
      <c r="I197" s="50">
        <v>0</v>
      </c>
      <c r="J197" s="50">
        <v>978399.94</v>
      </c>
      <c r="K197" s="3" t="s">
        <v>31</v>
      </c>
      <c r="L197" s="1" t="s">
        <v>72</v>
      </c>
      <c r="M197" s="1" t="s">
        <v>741</v>
      </c>
      <c r="N197" s="1" t="s">
        <v>742</v>
      </c>
      <c r="O197" s="1" t="s">
        <v>72</v>
      </c>
      <c r="P197" s="1" t="s">
        <v>944</v>
      </c>
      <c r="Q197" s="1" t="s">
        <v>743</v>
      </c>
      <c r="R197" s="42">
        <v>0.05</v>
      </c>
      <c r="S197" s="42">
        <v>0.05</v>
      </c>
      <c r="T197" s="42">
        <f t="shared" si="21"/>
        <v>3.1347962382445138E-2</v>
      </c>
      <c r="U197" s="43">
        <v>10</v>
      </c>
      <c r="V197" s="3">
        <v>319</v>
      </c>
      <c r="W197" s="1" t="s">
        <v>744</v>
      </c>
    </row>
    <row r="198" spans="1:23" ht="51" x14ac:dyDescent="0.25">
      <c r="A198" s="2" t="s">
        <v>28</v>
      </c>
      <c r="B198" s="3" t="s">
        <v>717</v>
      </c>
      <c r="C198" s="1" t="s">
        <v>718</v>
      </c>
      <c r="D198" s="3">
        <v>173</v>
      </c>
      <c r="E198" s="1" t="s">
        <v>719</v>
      </c>
      <c r="F198" s="50">
        <v>265558.02</v>
      </c>
      <c r="G198" s="50">
        <v>1120558.02</v>
      </c>
      <c r="H198" s="50"/>
      <c r="I198" s="50">
        <v>0</v>
      </c>
      <c r="J198" s="50">
        <v>978399.94</v>
      </c>
      <c r="K198" s="3" t="s">
        <v>31</v>
      </c>
      <c r="L198" s="1" t="s">
        <v>72</v>
      </c>
      <c r="M198" s="1" t="s">
        <v>745</v>
      </c>
      <c r="N198" s="1" t="s">
        <v>746</v>
      </c>
      <c r="O198" s="1" t="s">
        <v>72</v>
      </c>
      <c r="P198" s="1" t="s">
        <v>945</v>
      </c>
      <c r="Q198" s="1" t="s">
        <v>747</v>
      </c>
      <c r="R198" s="42">
        <v>1</v>
      </c>
      <c r="S198" s="42">
        <v>1</v>
      </c>
      <c r="T198" s="42">
        <f t="shared" si="21"/>
        <v>0.27027027027027029</v>
      </c>
      <c r="U198" s="43">
        <v>10</v>
      </c>
      <c r="V198" s="3">
        <v>37</v>
      </c>
      <c r="W198" s="1" t="s">
        <v>748</v>
      </c>
    </row>
    <row r="199" spans="1:23" ht="51" x14ac:dyDescent="0.25">
      <c r="A199" s="2" t="s">
        <v>28</v>
      </c>
      <c r="B199" s="3" t="s">
        <v>717</v>
      </c>
      <c r="C199" s="1" t="s">
        <v>718</v>
      </c>
      <c r="D199" s="3">
        <v>173</v>
      </c>
      <c r="E199" s="1" t="s">
        <v>719</v>
      </c>
      <c r="F199" s="50">
        <v>265558.02</v>
      </c>
      <c r="G199" s="50">
        <v>1120558.02</v>
      </c>
      <c r="H199" s="50"/>
      <c r="I199" s="50">
        <v>0</v>
      </c>
      <c r="J199" s="50">
        <v>978399.94</v>
      </c>
      <c r="K199" s="3" t="s">
        <v>31</v>
      </c>
      <c r="L199" s="1" t="s">
        <v>947</v>
      </c>
      <c r="M199" s="1" t="s">
        <v>749</v>
      </c>
      <c r="N199" s="1" t="s">
        <v>750</v>
      </c>
      <c r="O199" s="1" t="s">
        <v>66</v>
      </c>
      <c r="P199" s="1" t="s">
        <v>751</v>
      </c>
      <c r="Q199" s="1" t="s">
        <v>752</v>
      </c>
      <c r="R199" s="42">
        <v>1</v>
      </c>
      <c r="S199" s="42">
        <v>1</v>
      </c>
      <c r="T199" s="42">
        <f t="shared" si="21"/>
        <v>0.33333333333333331</v>
      </c>
      <c r="U199" s="43">
        <v>1</v>
      </c>
      <c r="V199" s="3">
        <v>3</v>
      </c>
      <c r="W199" s="1" t="s">
        <v>753</v>
      </c>
    </row>
    <row r="200" spans="1:23" ht="38.25" x14ac:dyDescent="0.25">
      <c r="A200" s="2" t="s">
        <v>28</v>
      </c>
      <c r="B200" s="3" t="s">
        <v>717</v>
      </c>
      <c r="C200" s="1" t="s">
        <v>718</v>
      </c>
      <c r="D200" s="3">
        <v>173</v>
      </c>
      <c r="E200" s="1" t="s">
        <v>719</v>
      </c>
      <c r="F200" s="50">
        <v>265558.02</v>
      </c>
      <c r="G200" s="50">
        <v>1120558.02</v>
      </c>
      <c r="H200" s="50"/>
      <c r="I200" s="50">
        <v>0</v>
      </c>
      <c r="J200" s="50">
        <v>978399.94</v>
      </c>
      <c r="K200" s="3" t="s">
        <v>31</v>
      </c>
      <c r="L200" s="1" t="s">
        <v>72</v>
      </c>
      <c r="M200" s="1" t="s">
        <v>754</v>
      </c>
      <c r="N200" s="1" t="s">
        <v>755</v>
      </c>
      <c r="O200" s="1" t="s">
        <v>72</v>
      </c>
      <c r="P200" s="1" t="s">
        <v>756</v>
      </c>
      <c r="Q200" s="1" t="s">
        <v>757</v>
      </c>
      <c r="R200" s="42">
        <v>1</v>
      </c>
      <c r="S200" s="42">
        <v>1</v>
      </c>
      <c r="T200" s="42">
        <f t="shared" si="21"/>
        <v>0.33333333333333331</v>
      </c>
      <c r="U200" s="43">
        <v>1</v>
      </c>
      <c r="V200" s="3">
        <v>3</v>
      </c>
      <c r="W200" s="1" t="s">
        <v>758</v>
      </c>
    </row>
    <row r="201" spans="1:23" ht="38.25" x14ac:dyDescent="0.25">
      <c r="A201" s="2" t="s">
        <v>28</v>
      </c>
      <c r="B201" s="3" t="s">
        <v>717</v>
      </c>
      <c r="C201" s="1" t="s">
        <v>718</v>
      </c>
      <c r="D201" s="3">
        <v>173</v>
      </c>
      <c r="E201" s="1" t="s">
        <v>719</v>
      </c>
      <c r="F201" s="50">
        <v>265558.02</v>
      </c>
      <c r="G201" s="50">
        <v>1120558.02</v>
      </c>
      <c r="H201" s="50"/>
      <c r="I201" s="50">
        <v>0</v>
      </c>
      <c r="J201" s="50">
        <v>978399.94</v>
      </c>
      <c r="K201" s="3" t="s">
        <v>31</v>
      </c>
      <c r="L201" s="1" t="s">
        <v>72</v>
      </c>
      <c r="M201" s="1" t="s">
        <v>759</v>
      </c>
      <c r="N201" s="1" t="s">
        <v>760</v>
      </c>
      <c r="O201" s="1" t="s">
        <v>72</v>
      </c>
      <c r="P201" s="1" t="s">
        <v>761</v>
      </c>
      <c r="Q201" s="1" t="s">
        <v>752</v>
      </c>
      <c r="R201" s="42">
        <v>1</v>
      </c>
      <c r="S201" s="42">
        <v>1</v>
      </c>
      <c r="T201" s="42">
        <f t="shared" si="21"/>
        <v>0.66666666666666663</v>
      </c>
      <c r="U201" s="43">
        <v>2</v>
      </c>
      <c r="V201" s="3">
        <v>3</v>
      </c>
      <c r="W201" s="1" t="s">
        <v>762</v>
      </c>
    </row>
    <row r="202" spans="1:23" ht="38.25" x14ac:dyDescent="0.25">
      <c r="A202" s="2" t="s">
        <v>28</v>
      </c>
      <c r="B202" s="3" t="s">
        <v>717</v>
      </c>
      <c r="C202" s="1" t="s">
        <v>718</v>
      </c>
      <c r="D202" s="3">
        <v>173</v>
      </c>
      <c r="E202" s="1" t="s">
        <v>719</v>
      </c>
      <c r="F202" s="50">
        <v>265558.02</v>
      </c>
      <c r="G202" s="50">
        <v>1120558.02</v>
      </c>
      <c r="H202" s="50"/>
      <c r="I202" s="50">
        <v>0</v>
      </c>
      <c r="J202" s="50">
        <v>978399.94</v>
      </c>
      <c r="K202" s="3" t="s">
        <v>31</v>
      </c>
      <c r="L202" s="1" t="s">
        <v>948</v>
      </c>
      <c r="M202" s="1" t="s">
        <v>763</v>
      </c>
      <c r="N202" s="1" t="s">
        <v>764</v>
      </c>
      <c r="O202" s="1" t="s">
        <v>66</v>
      </c>
      <c r="P202" s="1" t="s">
        <v>765</v>
      </c>
      <c r="Q202" s="1" t="s">
        <v>766</v>
      </c>
      <c r="R202" s="42">
        <v>1</v>
      </c>
      <c r="S202" s="42">
        <v>1</v>
      </c>
      <c r="T202" s="42">
        <f t="shared" si="21"/>
        <v>0.25</v>
      </c>
      <c r="U202" s="43">
        <v>1</v>
      </c>
      <c r="V202" s="3">
        <v>4</v>
      </c>
      <c r="W202" s="1" t="s">
        <v>767</v>
      </c>
    </row>
    <row r="203" spans="1:23" ht="38.25" x14ac:dyDescent="0.25">
      <c r="A203" s="2" t="s">
        <v>28</v>
      </c>
      <c r="B203" s="3" t="s">
        <v>717</v>
      </c>
      <c r="C203" s="1" t="s">
        <v>718</v>
      </c>
      <c r="D203" s="3">
        <v>173</v>
      </c>
      <c r="E203" s="1" t="s">
        <v>719</v>
      </c>
      <c r="F203" s="50">
        <v>265558.02</v>
      </c>
      <c r="G203" s="50">
        <v>1120558.02</v>
      </c>
      <c r="H203" s="50"/>
      <c r="I203" s="50">
        <v>0</v>
      </c>
      <c r="J203" s="50">
        <v>978399.94</v>
      </c>
      <c r="K203" s="3" t="s">
        <v>31</v>
      </c>
      <c r="L203" s="1" t="s">
        <v>72</v>
      </c>
      <c r="M203" s="1" t="s">
        <v>768</v>
      </c>
      <c r="N203" s="1" t="s">
        <v>769</v>
      </c>
      <c r="O203" s="1" t="s">
        <v>72</v>
      </c>
      <c r="P203" s="1" t="s">
        <v>770</v>
      </c>
      <c r="Q203" s="1" t="s">
        <v>771</v>
      </c>
      <c r="R203" s="42">
        <v>1</v>
      </c>
      <c r="S203" s="42">
        <v>1</v>
      </c>
      <c r="T203" s="42">
        <f t="shared" si="21"/>
        <v>1</v>
      </c>
      <c r="U203" s="43">
        <v>1</v>
      </c>
      <c r="V203" s="3">
        <v>1</v>
      </c>
      <c r="W203" s="1" t="s">
        <v>772</v>
      </c>
    </row>
    <row r="204" spans="1:23" ht="25.5" x14ac:dyDescent="0.25">
      <c r="A204" s="2" t="s">
        <v>28</v>
      </c>
      <c r="B204" s="3" t="s">
        <v>717</v>
      </c>
      <c r="C204" s="1" t="s">
        <v>718</v>
      </c>
      <c r="D204" s="3">
        <v>173</v>
      </c>
      <c r="E204" s="1" t="s">
        <v>719</v>
      </c>
      <c r="F204" s="50">
        <v>265558.02</v>
      </c>
      <c r="G204" s="50">
        <v>1120558.02</v>
      </c>
      <c r="H204" s="50"/>
      <c r="I204" s="50">
        <v>0</v>
      </c>
      <c r="J204" s="50">
        <v>978399.94</v>
      </c>
      <c r="K204" s="3" t="s">
        <v>31</v>
      </c>
      <c r="L204" s="1" t="s">
        <v>72</v>
      </c>
      <c r="M204" s="1" t="s">
        <v>773</v>
      </c>
      <c r="N204" s="1" t="s">
        <v>774</v>
      </c>
      <c r="O204" s="1" t="s">
        <v>72</v>
      </c>
      <c r="P204" s="1" t="s">
        <v>775</v>
      </c>
      <c r="Q204" s="1" t="s">
        <v>776</v>
      </c>
      <c r="R204" s="42">
        <v>1</v>
      </c>
      <c r="S204" s="42">
        <v>1</v>
      </c>
      <c r="T204" s="42">
        <f t="shared" si="21"/>
        <v>0.33333333333333331</v>
      </c>
      <c r="U204" s="43">
        <v>1</v>
      </c>
      <c r="V204" s="3">
        <v>3</v>
      </c>
      <c r="W204" s="1" t="s">
        <v>777</v>
      </c>
    </row>
    <row r="205" spans="1:23" ht="25.5" x14ac:dyDescent="0.25">
      <c r="A205" s="30" t="s">
        <v>28</v>
      </c>
      <c r="B205" s="30" t="s">
        <v>778</v>
      </c>
      <c r="C205" s="31" t="s">
        <v>779</v>
      </c>
      <c r="D205" s="30">
        <v>172</v>
      </c>
      <c r="E205" s="30" t="s">
        <v>780</v>
      </c>
      <c r="F205" s="32">
        <v>3618768.6</v>
      </c>
      <c r="G205" s="32">
        <v>4207344.5999999996</v>
      </c>
      <c r="H205" s="32"/>
      <c r="I205" s="32">
        <v>0</v>
      </c>
      <c r="J205" s="32">
        <v>599499.24</v>
      </c>
      <c r="K205" s="30" t="s">
        <v>31</v>
      </c>
      <c r="L205" s="31" t="s">
        <v>32</v>
      </c>
      <c r="M205" s="31" t="s">
        <v>781</v>
      </c>
      <c r="N205" s="31" t="s">
        <v>782</v>
      </c>
      <c r="O205" s="31" t="s">
        <v>32</v>
      </c>
      <c r="P205" s="31" t="s">
        <v>783</v>
      </c>
      <c r="Q205" s="31" t="s">
        <v>784</v>
      </c>
      <c r="R205" s="33">
        <v>0.2</v>
      </c>
      <c r="S205" s="33">
        <v>0.2</v>
      </c>
      <c r="T205" s="33">
        <f t="shared" ref="T205:T207" si="22">(U205/V205)-1</f>
        <v>-0.5</v>
      </c>
      <c r="U205" s="46">
        <v>2</v>
      </c>
      <c r="V205" s="30">
        <v>4</v>
      </c>
      <c r="W205" s="31" t="s">
        <v>785</v>
      </c>
    </row>
    <row r="206" spans="1:23" ht="38.25" x14ac:dyDescent="0.25">
      <c r="A206" s="30" t="s">
        <v>28</v>
      </c>
      <c r="B206" s="30" t="s">
        <v>778</v>
      </c>
      <c r="C206" s="31" t="s">
        <v>779</v>
      </c>
      <c r="D206" s="30">
        <v>172</v>
      </c>
      <c r="E206" s="30" t="s">
        <v>780</v>
      </c>
      <c r="F206" s="32">
        <v>3618768.6</v>
      </c>
      <c r="G206" s="32">
        <v>4207344.5999999996</v>
      </c>
      <c r="H206" s="32"/>
      <c r="I206" s="32">
        <v>0</v>
      </c>
      <c r="J206" s="32">
        <v>599499.24</v>
      </c>
      <c r="K206" s="30" t="s">
        <v>31</v>
      </c>
      <c r="L206" s="31" t="s">
        <v>39</v>
      </c>
      <c r="M206" s="31" t="s">
        <v>786</v>
      </c>
      <c r="N206" s="31" t="s">
        <v>787</v>
      </c>
      <c r="O206" s="31" t="s">
        <v>39</v>
      </c>
      <c r="P206" s="31" t="s">
        <v>788</v>
      </c>
      <c r="Q206" s="31" t="s">
        <v>789</v>
      </c>
      <c r="R206" s="33">
        <v>0.15</v>
      </c>
      <c r="S206" s="33">
        <v>0.15</v>
      </c>
      <c r="T206" s="33">
        <f t="shared" si="22"/>
        <v>-0.5</v>
      </c>
      <c r="U206" s="46">
        <v>300</v>
      </c>
      <c r="V206" s="30">
        <v>600</v>
      </c>
      <c r="W206" s="31" t="s">
        <v>787</v>
      </c>
    </row>
    <row r="207" spans="1:23" ht="25.5" x14ac:dyDescent="0.25">
      <c r="A207" s="30" t="s">
        <v>28</v>
      </c>
      <c r="B207" s="30" t="s">
        <v>778</v>
      </c>
      <c r="C207" s="31" t="s">
        <v>779</v>
      </c>
      <c r="D207" s="30">
        <v>172</v>
      </c>
      <c r="E207" s="30" t="s">
        <v>780</v>
      </c>
      <c r="F207" s="32">
        <v>3618768.6</v>
      </c>
      <c r="G207" s="32">
        <v>4207344.5999999996</v>
      </c>
      <c r="H207" s="32"/>
      <c r="I207" s="32">
        <v>0</v>
      </c>
      <c r="J207" s="32">
        <v>599499.24</v>
      </c>
      <c r="K207" s="30" t="s">
        <v>31</v>
      </c>
      <c r="L207" s="31" t="s">
        <v>41</v>
      </c>
      <c r="M207" s="31" t="s">
        <v>790</v>
      </c>
      <c r="N207" s="31" t="s">
        <v>791</v>
      </c>
      <c r="O207" s="31" t="s">
        <v>113</v>
      </c>
      <c r="P207" s="31" t="s">
        <v>788</v>
      </c>
      <c r="Q207" s="31" t="s">
        <v>792</v>
      </c>
      <c r="R207" s="33">
        <v>0.15</v>
      </c>
      <c r="S207" s="33">
        <v>0.15</v>
      </c>
      <c r="T207" s="33">
        <f t="shared" si="22"/>
        <v>-0.5</v>
      </c>
      <c r="U207" s="46">
        <v>300</v>
      </c>
      <c r="V207" s="30">
        <v>600</v>
      </c>
      <c r="W207" s="31" t="s">
        <v>791</v>
      </c>
    </row>
    <row r="208" spans="1:23" ht="25.5" x14ac:dyDescent="0.25">
      <c r="A208" s="30" t="s">
        <v>28</v>
      </c>
      <c r="B208" s="30" t="s">
        <v>778</v>
      </c>
      <c r="C208" s="31" t="s">
        <v>779</v>
      </c>
      <c r="D208" s="30">
        <v>172</v>
      </c>
      <c r="E208" s="30" t="s">
        <v>780</v>
      </c>
      <c r="F208" s="32">
        <v>3618768.6</v>
      </c>
      <c r="G208" s="32">
        <v>4207344.5999999996</v>
      </c>
      <c r="H208" s="32"/>
      <c r="I208" s="32">
        <v>0</v>
      </c>
      <c r="J208" s="32">
        <v>599499.24</v>
      </c>
      <c r="K208" s="30" t="s">
        <v>31</v>
      </c>
      <c r="L208" s="31" t="s">
        <v>117</v>
      </c>
      <c r="M208" s="31" t="s">
        <v>793</v>
      </c>
      <c r="N208" s="31" t="s">
        <v>794</v>
      </c>
      <c r="O208" s="31" t="s">
        <v>795</v>
      </c>
      <c r="P208" s="31" t="s">
        <v>796</v>
      </c>
      <c r="Q208" s="31" t="s">
        <v>797</v>
      </c>
      <c r="R208" s="33">
        <v>1</v>
      </c>
      <c r="S208" s="33">
        <v>1</v>
      </c>
      <c r="T208" s="33">
        <f t="shared" ref="T208:T209" si="23">U208/V208</f>
        <v>0.33333333333333331</v>
      </c>
      <c r="U208" s="46">
        <v>4</v>
      </c>
      <c r="V208" s="30">
        <v>12</v>
      </c>
      <c r="W208" s="31" t="s">
        <v>798</v>
      </c>
    </row>
    <row r="209" spans="1:23" ht="25.5" x14ac:dyDescent="0.25">
      <c r="A209" s="30" t="s">
        <v>28</v>
      </c>
      <c r="B209" s="30" t="s">
        <v>778</v>
      </c>
      <c r="C209" s="31" t="s">
        <v>779</v>
      </c>
      <c r="D209" s="30">
        <v>172</v>
      </c>
      <c r="E209" s="30" t="s">
        <v>780</v>
      </c>
      <c r="F209" s="32">
        <v>3618768.6</v>
      </c>
      <c r="G209" s="32">
        <v>4207344.5999999996</v>
      </c>
      <c r="H209" s="32"/>
      <c r="I209" s="32">
        <v>0</v>
      </c>
      <c r="J209" s="32">
        <v>599499.24</v>
      </c>
      <c r="K209" s="30" t="s">
        <v>31</v>
      </c>
      <c r="L209" s="31" t="s">
        <v>117</v>
      </c>
      <c r="M209" s="31" t="s">
        <v>799</v>
      </c>
      <c r="N209" s="31" t="s">
        <v>800</v>
      </c>
      <c r="O209" s="31" t="s">
        <v>795</v>
      </c>
      <c r="P209" s="31" t="s">
        <v>801</v>
      </c>
      <c r="Q209" s="31" t="s">
        <v>802</v>
      </c>
      <c r="R209" s="33">
        <v>1</v>
      </c>
      <c r="S209" s="33">
        <v>1</v>
      </c>
      <c r="T209" s="33">
        <f t="shared" si="23"/>
        <v>0.5</v>
      </c>
      <c r="U209" s="46">
        <v>6</v>
      </c>
      <c r="V209" s="30">
        <v>12</v>
      </c>
      <c r="W209" s="31" t="s">
        <v>97</v>
      </c>
    </row>
    <row r="210" spans="1:23" ht="51" x14ac:dyDescent="0.25">
      <c r="A210" s="3" t="s">
        <v>28</v>
      </c>
      <c r="B210" s="3" t="s">
        <v>803</v>
      </c>
      <c r="C210" s="1" t="s">
        <v>804</v>
      </c>
      <c r="D210" s="3">
        <v>271</v>
      </c>
      <c r="E210" s="1" t="s">
        <v>1090</v>
      </c>
      <c r="F210" s="50">
        <v>561000</v>
      </c>
      <c r="G210" s="50">
        <v>561000</v>
      </c>
      <c r="H210" s="100"/>
      <c r="I210" s="40"/>
      <c r="J210" s="40"/>
      <c r="K210" s="3" t="s">
        <v>31</v>
      </c>
      <c r="L210" s="1" t="s">
        <v>32</v>
      </c>
      <c r="M210" s="1" t="s">
        <v>805</v>
      </c>
      <c r="N210" s="1" t="s">
        <v>806</v>
      </c>
      <c r="O210" s="1" t="s">
        <v>32</v>
      </c>
      <c r="P210" s="1" t="s">
        <v>807</v>
      </c>
      <c r="Q210" s="1" t="s">
        <v>808</v>
      </c>
      <c r="R210" s="96">
        <v>1</v>
      </c>
      <c r="S210" s="96">
        <v>0.02</v>
      </c>
      <c r="T210" s="96">
        <f t="shared" ref="T210:T215" si="24">U210/V210</f>
        <v>0</v>
      </c>
      <c r="U210" s="43">
        <v>0</v>
      </c>
      <c r="V210" s="43">
        <v>50</v>
      </c>
      <c r="W210" s="1" t="s">
        <v>809</v>
      </c>
    </row>
    <row r="211" spans="1:23" ht="51" x14ac:dyDescent="0.25">
      <c r="A211" s="3" t="s">
        <v>28</v>
      </c>
      <c r="B211" s="3" t="s">
        <v>803</v>
      </c>
      <c r="C211" s="1" t="s">
        <v>804</v>
      </c>
      <c r="D211" s="3">
        <v>271</v>
      </c>
      <c r="E211" s="1" t="s">
        <v>1090</v>
      </c>
      <c r="F211" s="50">
        <v>561000</v>
      </c>
      <c r="G211" s="50">
        <v>561000</v>
      </c>
      <c r="H211" s="100"/>
      <c r="I211" s="40"/>
      <c r="J211" s="40"/>
      <c r="K211" s="3" t="s">
        <v>31</v>
      </c>
      <c r="L211" s="1" t="s">
        <v>39</v>
      </c>
      <c r="M211" s="1" t="s">
        <v>810</v>
      </c>
      <c r="N211" s="1" t="s">
        <v>811</v>
      </c>
      <c r="O211" s="1" t="s">
        <v>39</v>
      </c>
      <c r="P211" s="1" t="s">
        <v>812</v>
      </c>
      <c r="Q211" s="1" t="s">
        <v>813</v>
      </c>
      <c r="R211" s="96">
        <v>1</v>
      </c>
      <c r="S211" s="96">
        <v>1</v>
      </c>
      <c r="T211" s="96">
        <f t="shared" si="24"/>
        <v>0</v>
      </c>
      <c r="U211" s="43">
        <v>0</v>
      </c>
      <c r="V211" s="43">
        <v>50</v>
      </c>
      <c r="W211" s="1" t="s">
        <v>814</v>
      </c>
    </row>
    <row r="212" spans="1:23" ht="51" x14ac:dyDescent="0.25">
      <c r="A212" s="3" t="s">
        <v>28</v>
      </c>
      <c r="B212" s="3" t="s">
        <v>803</v>
      </c>
      <c r="C212" s="1" t="s">
        <v>804</v>
      </c>
      <c r="D212" s="3">
        <v>271</v>
      </c>
      <c r="E212" s="1" t="s">
        <v>1090</v>
      </c>
      <c r="F212" s="50">
        <v>561000</v>
      </c>
      <c r="G212" s="50">
        <v>561000</v>
      </c>
      <c r="H212" s="100"/>
      <c r="I212" s="40"/>
      <c r="J212" s="40"/>
      <c r="K212" s="3" t="s">
        <v>31</v>
      </c>
      <c r="L212" s="1" t="s">
        <v>41</v>
      </c>
      <c r="M212" s="1" t="s">
        <v>815</v>
      </c>
      <c r="N212" s="1" t="s">
        <v>816</v>
      </c>
      <c r="O212" s="1" t="s">
        <v>113</v>
      </c>
      <c r="P212" s="1" t="s">
        <v>817</v>
      </c>
      <c r="Q212" s="1" t="s">
        <v>818</v>
      </c>
      <c r="R212" s="96">
        <v>1</v>
      </c>
      <c r="S212" s="96">
        <v>1</v>
      </c>
      <c r="T212" s="96">
        <f t="shared" si="24"/>
        <v>0</v>
      </c>
      <c r="U212" s="43">
        <v>0</v>
      </c>
      <c r="V212" s="43">
        <v>1</v>
      </c>
      <c r="W212" s="1" t="s">
        <v>819</v>
      </c>
    </row>
    <row r="213" spans="1:23" ht="51" x14ac:dyDescent="0.25">
      <c r="A213" s="3" t="s">
        <v>28</v>
      </c>
      <c r="B213" s="3" t="s">
        <v>803</v>
      </c>
      <c r="C213" s="1" t="s">
        <v>804</v>
      </c>
      <c r="D213" s="3">
        <v>271</v>
      </c>
      <c r="E213" s="1" t="s">
        <v>1090</v>
      </c>
      <c r="F213" s="50">
        <v>561000</v>
      </c>
      <c r="G213" s="50">
        <v>561000</v>
      </c>
      <c r="H213" s="100"/>
      <c r="I213" s="40"/>
      <c r="J213" s="40"/>
      <c r="K213" s="3" t="s">
        <v>31</v>
      </c>
      <c r="L213" s="1" t="s">
        <v>117</v>
      </c>
      <c r="M213" s="1" t="s">
        <v>820</v>
      </c>
      <c r="N213" s="1" t="s">
        <v>821</v>
      </c>
      <c r="O213" s="1" t="s">
        <v>117</v>
      </c>
      <c r="P213" s="1" t="s">
        <v>822</v>
      </c>
      <c r="Q213" s="1" t="s">
        <v>823</v>
      </c>
      <c r="R213" s="96">
        <v>1</v>
      </c>
      <c r="S213" s="96">
        <v>1</v>
      </c>
      <c r="T213" s="96">
        <f t="shared" si="24"/>
        <v>0</v>
      </c>
      <c r="U213" s="43">
        <v>0</v>
      </c>
      <c r="V213" s="43">
        <v>1</v>
      </c>
      <c r="W213" s="1" t="s">
        <v>824</v>
      </c>
    </row>
    <row r="214" spans="1:23" ht="51" x14ac:dyDescent="0.25">
      <c r="A214" s="3" t="s">
        <v>28</v>
      </c>
      <c r="B214" s="3" t="s">
        <v>803</v>
      </c>
      <c r="C214" s="1" t="s">
        <v>804</v>
      </c>
      <c r="D214" s="3">
        <v>271</v>
      </c>
      <c r="E214" s="1" t="s">
        <v>1090</v>
      </c>
      <c r="F214" s="50">
        <v>561000</v>
      </c>
      <c r="G214" s="50">
        <v>561000</v>
      </c>
      <c r="H214" s="100"/>
      <c r="I214" s="40"/>
      <c r="J214" s="40"/>
      <c r="K214" s="3" t="s">
        <v>31</v>
      </c>
      <c r="L214" s="1" t="s">
        <v>117</v>
      </c>
      <c r="M214" s="1" t="s">
        <v>825</v>
      </c>
      <c r="N214" s="1" t="s">
        <v>826</v>
      </c>
      <c r="O214" s="1" t="s">
        <v>117</v>
      </c>
      <c r="P214" s="1" t="s">
        <v>827</v>
      </c>
      <c r="Q214" s="1" t="s">
        <v>828</v>
      </c>
      <c r="R214" s="96">
        <v>1</v>
      </c>
      <c r="S214" s="96">
        <v>1</v>
      </c>
      <c r="T214" s="96">
        <f t="shared" si="24"/>
        <v>0</v>
      </c>
      <c r="U214" s="43">
        <v>0</v>
      </c>
      <c r="V214" s="43">
        <v>1</v>
      </c>
      <c r="W214" s="1" t="s">
        <v>422</v>
      </c>
    </row>
    <row r="215" spans="1:23" ht="38.25" x14ac:dyDescent="0.25">
      <c r="A215" s="3" t="s">
        <v>28</v>
      </c>
      <c r="B215" s="3" t="s">
        <v>803</v>
      </c>
      <c r="C215" s="1" t="s">
        <v>804</v>
      </c>
      <c r="D215" s="3">
        <v>271</v>
      </c>
      <c r="E215" s="1" t="s">
        <v>1090</v>
      </c>
      <c r="F215" s="50">
        <v>561000</v>
      </c>
      <c r="G215" s="50">
        <v>561000</v>
      </c>
      <c r="H215" s="100"/>
      <c r="I215" s="40"/>
      <c r="J215" s="40"/>
      <c r="K215" s="3" t="s">
        <v>31</v>
      </c>
      <c r="L215" s="1" t="s">
        <v>50</v>
      </c>
      <c r="M215" s="1" t="s">
        <v>829</v>
      </c>
      <c r="N215" s="1" t="s">
        <v>830</v>
      </c>
      <c r="O215" s="1" t="s">
        <v>113</v>
      </c>
      <c r="P215" s="1" t="s">
        <v>831</v>
      </c>
      <c r="Q215" s="1" t="s">
        <v>832</v>
      </c>
      <c r="R215" s="96">
        <v>1</v>
      </c>
      <c r="S215" s="96">
        <v>1</v>
      </c>
      <c r="T215" s="96">
        <f t="shared" si="24"/>
        <v>0</v>
      </c>
      <c r="U215" s="43">
        <v>0</v>
      </c>
      <c r="V215" s="43">
        <v>1</v>
      </c>
      <c r="W215" s="1" t="s">
        <v>833</v>
      </c>
    </row>
    <row r="216" spans="1:23" ht="76.5" x14ac:dyDescent="0.25">
      <c r="A216" s="3" t="s">
        <v>28</v>
      </c>
      <c r="B216" s="3" t="s">
        <v>803</v>
      </c>
      <c r="C216" s="1" t="s">
        <v>834</v>
      </c>
      <c r="D216" s="3">
        <v>271</v>
      </c>
      <c r="E216" s="1" t="s">
        <v>1090</v>
      </c>
      <c r="F216" s="50">
        <v>561000</v>
      </c>
      <c r="G216" s="50">
        <v>561000</v>
      </c>
      <c r="H216" s="100"/>
      <c r="I216" s="40"/>
      <c r="J216" s="40"/>
      <c r="K216" s="3" t="s">
        <v>31</v>
      </c>
      <c r="L216" s="1" t="s">
        <v>117</v>
      </c>
      <c r="M216" s="1" t="s">
        <v>835</v>
      </c>
      <c r="N216" s="1" t="s">
        <v>836</v>
      </c>
      <c r="O216" s="1" t="s">
        <v>117</v>
      </c>
      <c r="P216" s="1" t="s">
        <v>837</v>
      </c>
      <c r="Q216" s="1" t="s">
        <v>838</v>
      </c>
      <c r="R216" s="96">
        <v>1</v>
      </c>
      <c r="S216" s="96">
        <v>1</v>
      </c>
      <c r="T216" s="96">
        <f>U216/V216</f>
        <v>0</v>
      </c>
      <c r="U216" s="43">
        <v>0</v>
      </c>
      <c r="V216" s="43">
        <v>50</v>
      </c>
      <c r="W216" s="1" t="s">
        <v>839</v>
      </c>
    </row>
  </sheetData>
  <mergeCells count="3">
    <mergeCell ref="A1:W1"/>
    <mergeCell ref="B2:C2"/>
    <mergeCell ref="D2:E2"/>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2025-07-30T21:35:31Z</dcterms:modified>
</cp:coreProperties>
</file>