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C30" i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F5" i="1" l="1"/>
  <c r="F36" i="1" s="1"/>
  <c r="C5" i="1"/>
  <c r="C36" i="1" s="1"/>
  <c r="B36" i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/>
  <c r="G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<sst xmlns="http://schemas.openxmlformats.org/spreadsheetml/2006/main" count="64" uniqueCount="64">
  <si>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</si>
  <si>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</si>
  <si>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</si>
  <si>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</si>
  <si>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</si>
  <si>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</si>
  <si>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</si>
  <si>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</si>
  <si>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</si>
  <si>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</si>
  <si>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</si>
  <si>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</si>
  <si>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</si>
  <si>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</si>
  <si>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</si>
  <si>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</si>
  <si>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</si>
  <si>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</si>
  <si>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</si>
  <si>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</si>
  <si>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</si>
  <si>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</si>
  <si>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</si>
  <si>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</si>
  <si>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</si>
  <si>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</si>
  <si>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</si>
  <si>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</si>
  <si>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</si>
  <si>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</si>
  <si>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</si>
  <si>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</si>
  <si>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</si>
  <si>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</si>
  <si>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</si>
  <si>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</si>
  <si>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</si>
  <si>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</si>
  <si>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</si>
  <si>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</si>
  <si>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</si>
  <si>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</si>
  <si>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</si>
  <si>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</si>
  <si>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</si>
  <si>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</si>
  <si>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</si>
  <si>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</si>
  <si>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</si>
  <si>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</si>
  <si>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</si>
  <si>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</si>
  <si>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</si>
  <si>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</si>
  <si>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</si>
  <si>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</si>
  <si>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</si>
  <si>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</si>
  <si>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</si>
  <si>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del Municipio de Uriangato, Gto.
Gasto por Categoría Programática
Del 1 de Enero al 30 de Junio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</si>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</sst>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2" fillId="0" borderId="0" xfId="0" applyFont="1" applyAlignment="1">
      <alignment horizontal="left" vertical="top" indent="1"/>
    </xf>
    <xf numFmtId="0" fontId="10" fillId="0" borderId="10" xfId="0" applyFont="1" applyBorder="1"/>
    <xf numFmtId="0" fontId="7" fillId="0" borderId="0" xfId="8" applyFont="1" applyAlignment="1" applyProtection="1">
      <alignment horizontal="center" vertical="top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zoomScaleNormal="100" zoomScaleSheetLayoutView="90" workbookViewId="0">
      <selection activeCell="A42" sqref="A42:F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2" t="s">
        <v>59</v>
      </c>
      <c r="B1" s="22"/>
      <c r="C1" s="22"/>
      <c r="D1" s="22"/>
      <c r="E1" s="22"/>
      <c r="F1" s="22"/>
      <c r="G1" s="25"/>
    </row>
    <row r="2" spans="1:8" ht="15" customHeight="1" x14ac:dyDescent="0.2">
      <c r="A2" s="26" t="s">
        <v>58</v>
      </c>
      <c r="B2" s="22" t="s">
        <v>31</v>
      </c>
      <c r="C2" s="22"/>
      <c r="D2" s="22"/>
      <c r="E2" s="22"/>
      <c r="F2" s="22"/>
      <c r="G2" s="23" t="s">
        <v>30</v>
      </c>
    </row>
    <row r="3" spans="1:8" ht="24.95" customHeight="1" x14ac:dyDescent="0.2">
      <c r="A3" s="27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4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9760654.3699999992</v>
      </c>
      <c r="C5" s="15">
        <f t="shared" ref="C5:G5" si="0">+C6+C9+C18+C22+C25+C30</f>
        <v>1501488.4</v>
      </c>
      <c r="D5" s="15">
        <f t="shared" si="0"/>
        <v>11262142.77</v>
      </c>
      <c r="E5" s="15">
        <f t="shared" si="0"/>
        <v>5117831.5500000007</v>
      </c>
      <c r="F5" s="15">
        <f t="shared" si="0"/>
        <v>5117516.5500000007</v>
      </c>
      <c r="G5" s="15">
        <f t="shared" si="0"/>
        <v>6144311.2199999988</v>
      </c>
    </row>
    <row r="6" spans="1:8" x14ac:dyDescent="0.2">
      <c r="A6" s="8" t="s">
        <v>0</v>
      </c>
      <c r="B6" s="16">
        <f>SUM(B7:B8)</f>
        <v>1403422.62</v>
      </c>
      <c r="C6" s="16">
        <f>SUM(C7:C8)</f>
        <v>127152.45</v>
      </c>
      <c r="D6" s="16">
        <f t="shared" ref="D6:G6" si="1">SUM(D7:D8)</f>
        <v>1530575.07</v>
      </c>
      <c r="E6" s="16">
        <f t="shared" si="1"/>
        <v>614726.93000000005</v>
      </c>
      <c r="F6" s="16">
        <f t="shared" si="1"/>
        <v>614726.93000000005</v>
      </c>
      <c r="G6" s="16">
        <f t="shared" si="1"/>
        <v>915848.14</v>
      </c>
      <c r="H6" s="7">
        <v>0</v>
      </c>
    </row>
    <row r="7" spans="1:8" x14ac:dyDescent="0.2">
      <c r="A7" s="9" t="s">
        <v>1</v>
      </c>
      <c r="B7" s="17">
        <v>1403422.62</v>
      </c>
      <c r="C7" s="17">
        <v>127152.45</v>
      </c>
      <c r="D7" s="17">
        <f>B7+C7</f>
        <v>1530575.07</v>
      </c>
      <c r="E7" s="17">
        <v>614726.93000000005</v>
      </c>
      <c r="F7" s="17">
        <v>614726.93000000005</v>
      </c>
      <c r="G7" s="17">
        <f>D7-E7</f>
        <v>915848.14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7038623.3499999996</v>
      </c>
      <c r="C9" s="16">
        <f>SUM(C10:C17)</f>
        <v>1287778.26</v>
      </c>
      <c r="D9" s="16">
        <f t="shared" ref="D9:G9" si="2">SUM(D10:D17)</f>
        <v>8326401.6099999994</v>
      </c>
      <c r="E9" s="16">
        <f t="shared" si="2"/>
        <v>3894538.14</v>
      </c>
      <c r="F9" s="16">
        <f t="shared" si="2"/>
        <v>3894223.14</v>
      </c>
      <c r="G9" s="16">
        <f t="shared" si="2"/>
        <v>4431863.4699999988</v>
      </c>
      <c r="H9" s="7">
        <v>0</v>
      </c>
    </row>
    <row r="10" spans="1:8" x14ac:dyDescent="0.2">
      <c r="A10" s="9" t="s">
        <v>4</v>
      </c>
      <c r="B10" s="17">
        <v>7038623.3499999996</v>
      </c>
      <c r="C10" s="17">
        <v>1287778.26</v>
      </c>
      <c r="D10" s="17">
        <f t="shared" ref="D10:D17" si="3">B10+C10</f>
        <v>8326401.6099999994</v>
      </c>
      <c r="E10" s="17">
        <v>3894538.14</v>
      </c>
      <c r="F10" s="17">
        <v>3894223.14</v>
      </c>
      <c r="G10" s="17">
        <f t="shared" ref="G10:G17" si="4">D10-E10</f>
        <v>4431863.4699999988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1318608.3999999999</v>
      </c>
      <c r="C18" s="16">
        <f>SUM(C19:C21)</f>
        <v>86557.69</v>
      </c>
      <c r="D18" s="16">
        <f t="shared" ref="D18:G18" si="5">SUM(D19:D21)</f>
        <v>1405166.0899999999</v>
      </c>
      <c r="E18" s="16">
        <f t="shared" si="5"/>
        <v>608566.48</v>
      </c>
      <c r="F18" s="16">
        <f t="shared" si="5"/>
        <v>608566.48</v>
      </c>
      <c r="G18" s="16">
        <f t="shared" si="5"/>
        <v>796599.60999999987</v>
      </c>
      <c r="H18" s="7">
        <v>0</v>
      </c>
    </row>
    <row r="19" spans="1:8" x14ac:dyDescent="0.2">
      <c r="A19" s="9" t="s">
        <v>13</v>
      </c>
      <c r="B19" s="17">
        <v>1318608.3999999999</v>
      </c>
      <c r="C19" s="17">
        <v>86557.69</v>
      </c>
      <c r="D19" s="17">
        <f t="shared" ref="D19:D21" si="6">B19+C19</f>
        <v>1405166.0899999999</v>
      </c>
      <c r="E19" s="17">
        <v>608566.48</v>
      </c>
      <c r="F19" s="17">
        <v>608566.48</v>
      </c>
      <c r="G19" s="17">
        <f t="shared" ref="G19:G21" si="7">D19-E19</f>
        <v>796599.60999999987</v>
      </c>
      <c r="H19" s="7" t="s">
        <v>43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19" t="s">
        <v>60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20" t="s">
        <v>61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20" t="s">
        <v>62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20" t="s">
        <v>63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9760654.3699999992</v>
      </c>
      <c r="C36" s="18">
        <f t="shared" si="17"/>
        <v>1501488.4</v>
      </c>
      <c r="D36" s="18">
        <f t="shared" si="17"/>
        <v>11262142.77</v>
      </c>
      <c r="E36" s="18">
        <f t="shared" si="17"/>
        <v>5117831.5500000007</v>
      </c>
      <c r="F36" s="18">
        <f t="shared" si="17"/>
        <v>5117516.5500000007</v>
      </c>
      <c r="G36" s="18">
        <f t="shared" si="17"/>
        <v>6144311.2199999988</v>
      </c>
    </row>
    <row r="38" spans="1:8" x14ac:dyDescent="0.2">
      <c r="A38" s="11" t="s">
        <v>56</v>
      </c>
    </row>
    <row r="42" spans="1:8" x14ac:dyDescent="0.2">
      <c r="A42" s="21"/>
      <c r="B42" s="21"/>
      <c r="C42" s="21"/>
      <c r="D42" s="21"/>
      <c r="E42" s="21"/>
      <c r="F42" s="21"/>
    </row>
    <row r="43" spans="1:8" x14ac:dyDescent="0.2">
      <c r="A43" s="21"/>
      <c r="B43" s="21"/>
      <c r="C43" s="21"/>
      <c r="D43" s="21"/>
      <c r="E43" s="21"/>
      <c r="F43" s="21"/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8">
    <mergeCell ref="A43:B43"/>
    <mergeCell ref="C43:F43"/>
    <mergeCell ref="B2:F2"/>
    <mergeCell ref="G2:G3"/>
    <mergeCell ref="A1:G1"/>
    <mergeCell ref="A2:A3"/>
    <mergeCell ref="A42:B42"/>
    <mergeCell ref="C42:F42"/>
  </mergeCells>
  <pageMargins left="0.70866141732283472" right="0.70866141732283472" top="0.74803149606299213" bottom="0.74803149606299213" header="0.31496062992125984" footer="0.31496062992125984"/>
  <pageSetup scale="72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2025-07-18T18:01:29Z</cp:lastPrinted>
  <dcterms:created xsi:type="dcterms:W3CDTF">2012-12-11T21:13:37Z</dcterms:created>
  <dcterms:modified xsi:type="dcterms:W3CDTF">2025-07-22T22:39:45Z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