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5\SEGUNDO TRIMESTRE\"/>
    </mc:Choice>
  </mc:AlternateContent>
  <xr:revisionPtr revIDLastSave="0" documentId="13_ncr:1_{E7BF4DA0-522B-4AAA-AA15-1E6149CA4419}" xr6:coauthVersionLast="47" xr6:coauthVersionMax="47" xr10:uidLastSave="{00000000-0000-0000-0000-000000000000}"/>
  <bookViews>
    <workbookView xWindow="-120" yWindow="-120" windowWidth="24240" windowHeight="13140" tabRatio="894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9" l="1"/>
  <c r="E8" i="19"/>
  <c r="F8" i="19" s="1"/>
  <c r="D12" i="19"/>
  <c r="E12" i="19"/>
  <c r="F12" i="19" s="1"/>
  <c r="G12" i="19" s="1"/>
  <c r="C12" i="19"/>
  <c r="C8" i="19"/>
  <c r="B11" i="19"/>
  <c r="C11" i="19" s="1"/>
  <c r="D11" i="19" s="1"/>
  <c r="E11" i="19" s="1"/>
  <c r="F11" i="19" s="1"/>
  <c r="G11" i="19" s="1"/>
  <c r="B10" i="19"/>
  <c r="C10" i="19" s="1"/>
  <c r="D10" i="19" s="1"/>
  <c r="E10" i="19" s="1"/>
  <c r="F10" i="19" s="1"/>
  <c r="G10" i="19" s="1"/>
  <c r="B9" i="19"/>
  <c r="B7" i="19" s="1"/>
  <c r="C31" i="16"/>
  <c r="D31" i="16"/>
  <c r="E31" i="16"/>
  <c r="F31" i="16"/>
  <c r="G31" i="16"/>
  <c r="B31" i="16"/>
  <c r="C7" i="16"/>
  <c r="D7" i="16"/>
  <c r="E7" i="16"/>
  <c r="F7" i="16"/>
  <c r="G7" i="16"/>
  <c r="B7" i="16"/>
  <c r="D17" i="16"/>
  <c r="E17" i="16"/>
  <c r="F17" i="16" s="1"/>
  <c r="G17" i="16" s="1"/>
  <c r="C17" i="16"/>
  <c r="G18" i="19"/>
  <c r="F18" i="19"/>
  <c r="E18" i="19"/>
  <c r="D18" i="19"/>
  <c r="C18" i="19"/>
  <c r="B18" i="19"/>
  <c r="C9" i="19" l="1"/>
  <c r="G8" i="19"/>
  <c r="B29" i="19"/>
  <c r="C7" i="19" l="1"/>
  <c r="C29" i="19" s="1"/>
  <c r="D9" i="19"/>
  <c r="F6" i="2"/>
  <c r="E6" i="2"/>
  <c r="A2" i="25"/>
  <c r="A2" i="22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A2" i="19"/>
  <c r="A2" i="16"/>
  <c r="E9" i="19" l="1"/>
  <c r="D7" i="19"/>
  <c r="D29" i="19" s="1"/>
  <c r="E30" i="20"/>
  <c r="B30" i="20"/>
  <c r="F30" i="20"/>
  <c r="G30" i="20"/>
  <c r="A5" i="10"/>
  <c r="A5" i="9"/>
  <c r="A5" i="8"/>
  <c r="A5" i="7"/>
  <c r="A4" i="6"/>
  <c r="A4" i="5"/>
  <c r="A4" i="3"/>
  <c r="A2" i="15"/>
  <c r="F9" i="19" l="1"/>
  <c r="E7" i="19"/>
  <c r="E29" i="19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9" i="19" l="1"/>
  <c r="G7" i="19" s="1"/>
  <c r="G29" i="19" s="1"/>
  <c r="F7" i="19"/>
  <c r="F29" i="19" s="1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B44" i="5"/>
  <c r="B33" i="5" s="1"/>
  <c r="D44" i="5"/>
  <c r="B72" i="5"/>
  <c r="B74" i="5" s="1"/>
  <c r="C44" i="5"/>
  <c r="C33" i="5" s="1"/>
  <c r="D33" i="5"/>
  <c r="C72" i="5"/>
  <c r="C74" i="5" s="1"/>
  <c r="D72" i="5"/>
  <c r="D74" i="5" s="1"/>
  <c r="J20" i="4"/>
  <c r="G20" i="4"/>
  <c r="H20" i="4"/>
  <c r="G8" i="3"/>
  <c r="G20" i="3" s="1"/>
  <c r="E8" i="3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<sst xmlns="http://schemas.openxmlformats.org/spreadsheetml/2006/main" count="1023" uniqueCount="607">
  <si>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</si>
  <si>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</si>
  <si>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</si>
  <si>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</si>
  <si>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</si>
  <si>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</si>
  <si>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</si>
  <si>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</si>
  <si>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</si>
  <si>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</si>
  <si>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</si>
  <si>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</si>
  <si>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</si>
  <si>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</si>
  <si>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</si>
  <si>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</si>
  <si>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</si>
  <si>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</si>
  <si>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</si>
  <si>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</si>
  <si>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</si>
  <si>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</si>
  <si>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</si>
  <si>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</si>
  <si>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</si>
  <si>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</si>
  <si>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</si>
  <si>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</si>
  <si>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</si>
  <si>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</si>
  <si>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</si>
  <si>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</si>
  <si>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</si>
  <si>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</si>
  <si>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</si>
  <si>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</si>
  <si>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</si>
  <si>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</si>
  <si>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</si>
  <si>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</si>
  <si>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</si>
  <si>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</si>
  <si>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</si>
  <si>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</si>
  <si>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</si>
  <si>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</si>
  <si>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</si>
  <si>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</si>
  <si>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</si>
  <si>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</si>
  <si>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</si>
  <si>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</si>
  <si>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</si>
  <si>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</si>
  <si>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</si>
  <si>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</si>
  <si>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</si>
  <si>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</si>
  <si>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</si>
  <si>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</si>
  <si>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</si>
  <si>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</si>
  <si>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</si>
  <si>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</si>
  <si>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</si>
  <si>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</si>
  <si>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</si>
  <si>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</si>
  <si>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</si>
  <si>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</si>
  <si>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</si>
  <si>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</si>
  <si>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</si>
  <si>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</si>
  <si>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</si>
  <si>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</si>
  <si>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</si>
  <si>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</si>
  <si>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</si>
  <si>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</si>
  <si>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</si>
  <si>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</si>
  <si>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</si>
  <si>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</si>
  <si>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</si>
  <si>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</si>
  <si>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</si>
  <si>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</si>
  <si>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</si>
  <si>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</si>
  <si>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</si>
  <si>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</si>
  <si>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</si>
  <si>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</si>
  <si>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</si>
  <si>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</si>
  <si>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</si>
  <si>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</si>
  <si>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</si>
  <si>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</si>
  <si>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</si>
  <si>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</si>
  <si>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</si>
  <si>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</si>
  <si>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</si>
  <si>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</si>
  <si>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</si>
  <si>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</si>
  <si>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</si>
  <si>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</si>
  <si>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</si>
  <si>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</si>
  <si>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</si>
  <si>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</si>
  <si>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</si>
  <si>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</si>
  <si>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</si>
  <si>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</si>
  <si>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</si>
  <si>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</si>
  <si>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</si>
  <si>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</si>
  <si>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</si>
  <si>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</si>
  <si>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</si>
  <si>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</si>
  <si>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</si>
  <si>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</si>
  <si>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</si>
  <si>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</si>
  <si>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</si>
  <si>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</si>
  <si>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</si>
  <si>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</si>
  <si>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</si>
  <si>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</si>
  <si>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</si>
  <si>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</si>
  <si>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</si>
  <si>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</si>
  <si>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</si>
  <si>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</si>
  <si>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</si>
  <si>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</si>
  <si>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</si>
  <si>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</si>
  <si>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</si>
  <si>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</si>
  <si>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</si>
  <si>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</si>
  <si>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</si>
  <si>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</si>
  <si>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</si>
  <si>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</si>
  <si>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</si>
  <si>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</si>
  <si>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</si>
  <si>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</si>
  <si>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</si>
  <si>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</si>
  <si>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</si>
  <si>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</si>
  <si>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</si>
  <si>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</si>
  <si>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</si>
  <si>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</si>
  <si>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</si>
  <si>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</si>
  <si>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</si>
  <si>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</si>
  <si>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</si>
  <si>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</si>
  <si>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</si>
  <si>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</si>
  <si>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</si>
  <si>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</si>
  <si>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</si>
  <si>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</si>
  <si>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</si>
  <si>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</si>
  <si>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</si>
  <si>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</si>
  <si>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</si>
  <si>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</si>
  <si>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</si>
  <si>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</si>
  <si>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</si>
  <si>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</si>
  <si>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</si>
  <si>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</si>
  <si>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</si>
  <si>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</si>
  <si>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</si>
  <si>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</si>
  <si>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</si>
  <si>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</si>
  <si>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</si>
  <si>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</si>
  <si>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</si>
  <si>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</si>
  <si>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</si>
  <si>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</si>
  <si>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</si>
  <si>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</si>
  <si>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</si>
  <si>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</si>
  <si>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</si>
  <si>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</si>
  <si>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</si>
  <si>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</si>
  <si>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</si>
  <si>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</si>
  <si>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</si>
  <si>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</si>
  <si>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</si>
  <si>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</si>
  <si>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</si>
  <si>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</si>
  <si>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</si>
  <si>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</si>
  <si>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</si>
  <si>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</si>
  <si>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</si>
  <si>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</si>
  <si>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</si>
  <si>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</si>
  <si>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</si>
  <si>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</si>
  <si>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</si>
  <si>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</si>
  <si>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</si>
  <si>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</si>
  <si>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</si>
  <si>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</si>
  <si>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</si>
  <si>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</si>
  <si>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</si>
  <si>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</si>
  <si>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</si>
  <si>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</si>
  <si>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</si>
  <si>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</si>
  <si>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</si>
  <si>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</si>
  <si>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</si>
  <si>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</si>
  <si>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</si>
  <si>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</si>
  <si>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</si>
  <si>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</si>
  <si>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</si>
  <si>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</si>
  <si>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</si>
  <si>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</si>
  <si>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</si>
  <si>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</si>
  <si>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</si>
  <si>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</si>
  <si>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</si>
  <si>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</si>
  <si>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</si>
  <si>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</si>
  <si>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</si>
  <si>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</si>
  <si>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</si>
  <si>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</si>
  <si>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</si>
  <si>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</si>
  <si>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</si>
  <si>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</si>
  <si>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</si>
  <si>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</si>
  <si>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</si>
  <si>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</si>
  <si>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</si>
  <si>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</si>
  <si>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</si>
  <si>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</si>
  <si>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</si>
  <si>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</si>
  <si>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</si>
  <si>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</si>
  <si>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</si>
  <si>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</si>
  <si>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</si>
  <si>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</si>
  <si>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</si>
  <si>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</si>
  <si>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</si>
  <si>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</si>
  <si>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</si>
  <si>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</si>
  <si>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</si>
  <si>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</si>
  <si>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</si>
  <si>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</si>
  <si>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</si>
  <si>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</si>
  <si>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</si>
  <si>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</si>
  <si>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</si>
  <si>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</si>
  <si>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</si>
  <si>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</si>
  <si>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</si>
  <si>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</si>
  <si>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</si>
  <si>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</si>
  <si>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</si>
  <si>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</si>
  <si>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</si>
  <si>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</si>
  <si>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</si>
  <si>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</si>
  <si>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</si>
  <si>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</si>
  <si>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</si>
  <si>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</si>
  <si>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</si>
  <si>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</si>
  <si>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</si>
  <si>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</si>
  <si>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</si>
  <si>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</si>
  <si>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</si>
  <si>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</si>
  <si>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</si>
  <si>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</si>
  <si>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</si>
  <si>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</si>
  <si>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</si>
  <si>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</si>
  <si>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</si>
  <si>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</si>
  <si>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</si>
  <si>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</si>
  <si>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</si>
  <si>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</si>
  <si>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</si>
  <si>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</si>
  <si>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</si>
  <si>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</si>
  <si>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</si>
  <si>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</si>
  <si>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</si>
  <si>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</si>
  <si>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</si>
  <si>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</si>
  <si>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</si>
  <si>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</si>
  <si>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</si>
  <si>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</si>
  <si>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</si>
  <si>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</si>
  <si>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</si>
  <si>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</si>
  <si>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</si>
  <si>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</si>
  <si>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</si>
  <si>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</si>
  <si>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</si>
  <si>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</si>
  <si>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</si>
  <si>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</si>
  <si>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</si>
  <si>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</si>
  <si>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</si>
  <si>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</si>
  <si>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</si>
  <si>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</si>
  <si>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</si>
  <si>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</si>
  <si>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</si>
  <si>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</si>
  <si>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</si>
  <si>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</si>
  <si>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</si>
  <si>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</si>
  <si>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</si>
  <si>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</si>
  <si>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</si>
  <si>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</si>
  <si>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</si>
  <si>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</si>
  <si>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</si>
  <si>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</si>
  <si>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</si>
  <si>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</si>
  <si>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</si>
  <si>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</si>
  <si>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</si>
  <si>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</si>
  <si>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</si>
  <si>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</si>
  <si>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</si>
  <si>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</si>
  <si>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</si>
  <si>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</si>
  <si>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</si>
  <si>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</si>
  <si>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</si>
  <si>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</si>
  <si>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</si>
  <si>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</si>
  <si>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</si>
  <si>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</si>
  <si>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</si>
  <si>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</si>
  <si>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</si>
  <si>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</si>
  <si>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</si>
  <si>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</si>
  <si>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</si>
  <si>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</si>
  <si>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</si>
  <si>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</si>
  <si>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</si>
  <si>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</si>
  <si>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</si>
  <si>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</si>
  <si>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</si>
  <si>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</si>
  <si>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</si>
  <si>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</si>
  <si>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</si>
  <si>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</si>
  <si>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</si>
  <si>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</si>
  <si>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</si>
  <si>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</si>
  <si>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</si>
  <si>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</si>
  <si>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</si>
  <si>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</si>
  <si>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</si>
  <si>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</si>
  <si>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</si>
  <si>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</si>
  <si>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</si>
  <si>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</si>
  <si>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</si>
  <si>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</si>
  <si>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</si>
  <si>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</si>
  <si>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</si>
  <si>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</si>
  <si>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</si>
  <si>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</si>
  <si>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</si>
  <si>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</si>
  <si>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</si>
  <si>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</si>
  <si>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</si>
  <si>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</si>
  <si>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</si>
  <si>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</si>
  <si>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</si>
  <si>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</si>
  <si>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</si>
  <si>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</si>
  <si>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</si>
  <si>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</si>
  <si>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</si>
  <si>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</si>
  <si>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</si>
  <si>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</si>
  <si>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</si>
  <si>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</si>
  <si>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</si>
  <si>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</si>
  <si>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</si>
  <si>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</si>
  <si>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</si>
  <si>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</si>
  <si>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</si>
  <si>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</si>
  <si>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</si>
  <si>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</si>
  <si>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</si>
  <si>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</si>
  <si>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</si>
  <si>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</si>
  <si>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</si>
  <si>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</si>
  <si>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</si>
  <si>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</si>
  <si>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</si>
  <si>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</si>
  <si>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</si>
  <si>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</si>
  <si>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</si>
  <si>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</si>
  <si>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</si>
  <si>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</si>
  <si>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</si>
  <si>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</si>
  <si>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</si>
  <si>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</si>
  <si>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</si>
  <si>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</si>
  <si>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</si>
  <si>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</si>
  <si>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</si>
  <si>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</si>
  <si>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</si>
  <si>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</si>
  <si>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</si>
  <si>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</si>
  <si>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</si>
  <si>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</si>
  <si>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</si>
  <si>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</si>
  <si>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</si>
  <si>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</si>
  <si>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</si>
  <si>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</si>
  <si>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</si>
  <si>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</si>
  <si>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</si>
  <si>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</si>
  <si>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</si>
  <si>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</si>
  <si>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</si>
  <si>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</si>
  <si>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</si>
  <si>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</si>
  <si>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</si>
  <si>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</si>
  <si>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</si>
  <si>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</si>
  <si>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</si>
  <si>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</si>
  <si>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</si>
  <si>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</si>
  <si>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</si>
  <si>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</si>
  <si>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</si>
  <si>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</si>
  <si>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</si>
  <si>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</si>
  <si>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</si>
  <si>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</si>
  <si>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</si>
  <si>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</si>
  <si>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</si>
  <si>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</si>
  <si>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</si>
  <si>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</si>
  <si>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</si>
  <si>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</si>
  <si>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</si>
  <si>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</si>
  <si>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</si>
  <si>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</si>
  <si>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</si>
  <si>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</si>
  <si>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</si>
  <si>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</si>
  <si>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</si>
  <si>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</si>
  <si>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</si>
  <si>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</si>
  <si>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</si>
  <si>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</si>
  <si>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</si>
  <si>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</si>
  <si>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</si>
  <si>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</si>
  <si>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</si>
  <si>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</si>
  <si>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</si>
  <si>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</si>
  <si>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</si>
  <si>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</si>
  <si>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</si>
  <si>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</si>
  <si>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</si>
  <si>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</si>
  <si>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</si>
  <si>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</si>
  <si>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</si>
  <si>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</si>
  <si>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</si>
  <si>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</si>
  <si>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</si>
  <si>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</si>
  <si>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</si>
  <si>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</si>
  <si>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</si>
  <si>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</si>
  <si>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</si>
  <si>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</si>
  <si>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</si>
  <si>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</si>
  <si>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</si>
  <si>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</si>
  <si>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</si>
  <si>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</si>
  <si>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</si>
  <si>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</si>
  <si>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Casa de la Cultura de Uriangato</t>
  </si>
  <si>
    <t>31120M41C010000 DEPARTAMENTO DE ADMINISTRACION</t>
  </si>
  <si>
    <t>31120M41C020000 COORDINACION DE DIFUSION CULTURAL</t>
  </si>
  <si>
    <t>31120M41C030000 COORDINACION DE FORMACION CULTURAL</t>
  </si>
  <si>
    <t>31120M41C040000 COORDINACION DE BIBLIOTECAS PUBLICAS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</si>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</sst>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8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0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0" fillId="0" borderId="0" xfId="0"/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3" fontId="0" fillId="0" borderId="14" xfId="6" applyNumberFormat="1" applyFont="1" applyFill="1" applyBorder="1" applyAlignment="1" applyProtection="1">
      <alignment horizontal="right" vertical="center"/>
      <protection locked="0"/>
    </xf>
    <xf numFmtId="3" fontId="0" fillId="0" borderId="14" xfId="6" applyNumberFormat="1" applyFont="1" applyFill="1" applyBorder="1" applyAlignment="1">
      <alignment horizontal="right" vertical="center"/>
    </xf>
    <xf numFmtId="3" fontId="2" fillId="0" borderId="14" xfId="6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4" xfId="0" applyBorder="1"/>
    <xf numFmtId="4" fontId="0" fillId="0" borderId="15" xfId="0" applyNumberFormat="1" applyBorder="1" applyAlignment="1">
      <alignment vertical="center"/>
    </xf>
  </cellXfs>
  <cellStyles count="7">
    <cellStyle name="Millares" xfId="1" builtinId="3"/>
    <cellStyle name="Millares 2" xfId="5" xr:uid="{9B731977-C453-4308-9B7F-206D355D49A7}"/>
    <cellStyle name="Millares 3" xfId="6" xr:uid="{63699A87-F98E-43CC-86B7-5D5F7A2FD795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139"/>
  <sheetViews>
    <sheetView showGridLines="0" tabSelected="1" topLeftCell="A37" zoomScale="75" zoomScaleNormal="75" workbookViewId="0">
      <selection activeCell="E47" sqref="E4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201">
        <v>322709.40000000002</v>
      </c>
      <c r="C9" s="201">
        <v>85978.34</v>
      </c>
      <c r="D9" s="46" t="s">
        <v>12</v>
      </c>
      <c r="E9" s="47">
        <v>20833</v>
      </c>
      <c r="F9" s="47">
        <v>34144</v>
      </c>
    </row>
    <row r="10" spans="1:6" x14ac:dyDescent="0.25">
      <c r="A10" s="48" t="s">
        <v>13</v>
      </c>
      <c r="B10" s="204">
        <v>0</v>
      </c>
      <c r="C10" s="204">
        <v>0</v>
      </c>
      <c r="D10" s="48" t="s">
        <v>14</v>
      </c>
      <c r="E10" s="47">
        <v>0</v>
      </c>
      <c r="F10" s="47">
        <v>0</v>
      </c>
    </row>
    <row r="11" spans="1:6" x14ac:dyDescent="0.25">
      <c r="A11" s="48" t="s">
        <v>15</v>
      </c>
      <c r="B11" s="204">
        <v>322709.40000000002</v>
      </c>
      <c r="C11" s="204">
        <v>85978.34</v>
      </c>
      <c r="D11" s="48" t="s">
        <v>16</v>
      </c>
      <c r="E11" s="47">
        <v>8444</v>
      </c>
      <c r="F11" s="47">
        <v>8444</v>
      </c>
    </row>
    <row r="12" spans="1:6" x14ac:dyDescent="0.25">
      <c r="A12" s="48" t="s">
        <v>17</v>
      </c>
      <c r="B12" s="204">
        <v>0</v>
      </c>
      <c r="C12" s="204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204">
        <v>0</v>
      </c>
      <c r="C13" s="204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204">
        <v>0</v>
      </c>
      <c r="C14" s="204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204">
        <v>0</v>
      </c>
      <c r="C15" s="204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204">
        <v>0</v>
      </c>
      <c r="C16" s="204">
        <v>0</v>
      </c>
      <c r="D16" s="48" t="s">
        <v>26</v>
      </c>
      <c r="E16" s="47">
        <v>12389</v>
      </c>
      <c r="F16" s="47">
        <v>25700</v>
      </c>
    </row>
    <row r="17" spans="1:6" x14ac:dyDescent="0.25">
      <c r="A17" s="46" t="s">
        <v>27</v>
      </c>
      <c r="B17" s="201">
        <v>13918.440000000002</v>
      </c>
      <c r="C17" s="201">
        <v>13918.440000000002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204">
        <v>0</v>
      </c>
      <c r="C18" s="204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204">
        <v>10424.24</v>
      </c>
      <c r="C19" s="204">
        <v>10424.24</v>
      </c>
      <c r="D19" s="46" t="s">
        <v>32</v>
      </c>
      <c r="E19" s="47">
        <v>0</v>
      </c>
      <c r="F19" s="47">
        <v>0</v>
      </c>
    </row>
    <row r="20" spans="1:6" x14ac:dyDescent="0.25">
      <c r="A20" s="48" t="s">
        <v>33</v>
      </c>
      <c r="B20" s="204">
        <v>0</v>
      </c>
      <c r="C20" s="204">
        <v>0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204">
        <v>0</v>
      </c>
      <c r="C21" s="204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204">
        <v>11449.52</v>
      </c>
      <c r="C22" s="204">
        <v>11449.52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204">
        <v>0</v>
      </c>
      <c r="C23" s="204">
        <v>0</v>
      </c>
      <c r="D23" s="46" t="s">
        <v>40</v>
      </c>
      <c r="E23" s="47">
        <v>0</v>
      </c>
      <c r="F23" s="47">
        <v>0</v>
      </c>
    </row>
    <row r="24" spans="1:6" x14ac:dyDescent="0.25">
      <c r="A24" s="48" t="s">
        <v>41</v>
      </c>
      <c r="B24" s="204">
        <v>-7955.32</v>
      </c>
      <c r="C24" s="204">
        <v>-7955.32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201">
        <v>0</v>
      </c>
      <c r="C25" s="201"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204">
        <v>0</v>
      </c>
      <c r="C26" s="204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204">
        <v>0</v>
      </c>
      <c r="C27" s="204">
        <v>0</v>
      </c>
      <c r="D27" s="46" t="s">
        <v>48</v>
      </c>
      <c r="E27" s="47">
        <v>0</v>
      </c>
      <c r="F27" s="47">
        <v>0</v>
      </c>
    </row>
    <row r="28" spans="1:6" x14ac:dyDescent="0.25">
      <c r="A28" s="48" t="s">
        <v>49</v>
      </c>
      <c r="B28" s="204">
        <v>0</v>
      </c>
      <c r="C28" s="204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204">
        <v>0</v>
      </c>
      <c r="C29" s="204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204">
        <v>0</v>
      </c>
      <c r="C30" s="204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201">
        <v>0</v>
      </c>
      <c r="C31" s="201">
        <v>0</v>
      </c>
      <c r="D31" s="46" t="s">
        <v>56</v>
      </c>
      <c r="E31" s="47">
        <v>0</v>
      </c>
      <c r="F31" s="47">
        <v>0</v>
      </c>
    </row>
    <row r="32" spans="1:6" x14ac:dyDescent="0.25">
      <c r="A32" s="48" t="s">
        <v>57</v>
      </c>
      <c r="B32" s="204">
        <v>0</v>
      </c>
      <c r="C32" s="204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204">
        <v>0</v>
      </c>
      <c r="C33" s="204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204">
        <v>0</v>
      </c>
      <c r="C34" s="204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204">
        <v>0</v>
      </c>
      <c r="C35" s="204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204">
        <v>0</v>
      </c>
      <c r="C36" s="204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204">
        <v>0</v>
      </c>
      <c r="C37" s="204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201">
        <v>0</v>
      </c>
      <c r="C38" s="201">
        <v>0</v>
      </c>
      <c r="D38" s="46" t="s">
        <v>70</v>
      </c>
      <c r="E38" s="47">
        <v>0</v>
      </c>
      <c r="F38" s="47">
        <v>0</v>
      </c>
    </row>
    <row r="39" spans="1:6" x14ac:dyDescent="0.25">
      <c r="A39" s="48" t="s">
        <v>71</v>
      </c>
      <c r="B39" s="204">
        <v>0</v>
      </c>
      <c r="C39" s="204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204">
        <v>0</v>
      </c>
      <c r="C40" s="204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201">
        <v>0</v>
      </c>
      <c r="C41" s="201"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204">
        <v>0</v>
      </c>
      <c r="C42" s="204">
        <v>0</v>
      </c>
      <c r="D42" s="46" t="s">
        <v>78</v>
      </c>
      <c r="E42" s="47">
        <v>0</v>
      </c>
      <c r="F42" s="47">
        <v>0</v>
      </c>
    </row>
    <row r="43" spans="1:6" x14ac:dyDescent="0.25">
      <c r="A43" s="48" t="s">
        <v>79</v>
      </c>
      <c r="B43" s="204">
        <v>0</v>
      </c>
      <c r="C43" s="204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204">
        <v>0</v>
      </c>
      <c r="C44" s="204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204">
        <v>0</v>
      </c>
      <c r="C45" s="204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202"/>
      <c r="C46" s="202"/>
      <c r="D46" s="45"/>
      <c r="E46" s="49">
        <v>0</v>
      </c>
      <c r="F46" s="49">
        <v>0</v>
      </c>
    </row>
    <row r="47" spans="1:6" x14ac:dyDescent="0.25">
      <c r="A47" s="3" t="s">
        <v>85</v>
      </c>
      <c r="B47" s="203">
        <v>336627.84</v>
      </c>
      <c r="C47" s="203">
        <v>99896.78</v>
      </c>
      <c r="D47" s="2" t="s">
        <v>86</v>
      </c>
      <c r="E47" s="4">
        <v>20833</v>
      </c>
      <c r="F47" s="4">
        <v>34144</v>
      </c>
    </row>
    <row r="48" spans="1:6" x14ac:dyDescent="0.25">
      <c r="A48" s="45"/>
      <c r="B48" s="202"/>
      <c r="C48" s="202"/>
      <c r="D48" s="45"/>
      <c r="E48" s="49"/>
      <c r="F48" s="49"/>
    </row>
    <row r="49" spans="1:6" x14ac:dyDescent="0.25">
      <c r="A49" s="2" t="s">
        <v>87</v>
      </c>
      <c r="B49" s="202"/>
      <c r="C49" s="202"/>
      <c r="D49" s="2" t="s">
        <v>88</v>
      </c>
      <c r="E49" s="49"/>
      <c r="F49" s="49"/>
    </row>
    <row r="50" spans="1:6" x14ac:dyDescent="0.25">
      <c r="A50" s="46" t="s">
        <v>89</v>
      </c>
      <c r="B50" s="204">
        <v>0</v>
      </c>
      <c r="C50" s="204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204">
        <v>0</v>
      </c>
      <c r="C51" s="204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204">
        <v>0</v>
      </c>
      <c r="C52" s="204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204">
        <v>2524912.29</v>
      </c>
      <c r="C53" s="204">
        <v>2491912.29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204">
        <v>34636.050000000003</v>
      </c>
      <c r="C54" s="204">
        <v>34636.050000000003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204">
        <v>-2223902.06</v>
      </c>
      <c r="C55" s="204">
        <v>-2223902.06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204">
        <v>0</v>
      </c>
      <c r="C56" s="204">
        <v>0</v>
      </c>
      <c r="D56" s="45"/>
      <c r="E56" s="49"/>
      <c r="F56" s="49"/>
    </row>
    <row r="57" spans="1:6" x14ac:dyDescent="0.25">
      <c r="A57" s="46" t="s">
        <v>102</v>
      </c>
      <c r="B57" s="204">
        <v>0</v>
      </c>
      <c r="C57" s="204">
        <v>0</v>
      </c>
      <c r="D57" s="2" t="s">
        <v>103</v>
      </c>
      <c r="E57" s="4">
        <v>0</v>
      </c>
      <c r="F57" s="4">
        <v>0</v>
      </c>
    </row>
    <row r="58" spans="1:6" x14ac:dyDescent="0.25">
      <c r="A58" s="46" t="s">
        <v>104</v>
      </c>
      <c r="B58" s="204">
        <v>0</v>
      </c>
      <c r="C58" s="204">
        <v>0</v>
      </c>
      <c r="D58" s="45"/>
      <c r="E58" s="49"/>
      <c r="F58" s="49"/>
    </row>
    <row r="59" spans="1:6" x14ac:dyDescent="0.25">
      <c r="A59" s="45"/>
      <c r="B59" s="202"/>
      <c r="C59" s="202"/>
      <c r="D59" s="2" t="s">
        <v>105</v>
      </c>
      <c r="E59" s="4">
        <v>20833</v>
      </c>
      <c r="F59" s="4">
        <v>34144</v>
      </c>
    </row>
    <row r="60" spans="1:6" x14ac:dyDescent="0.25">
      <c r="A60" s="3" t="s">
        <v>106</v>
      </c>
      <c r="B60" s="203">
        <v>335646.2799999998</v>
      </c>
      <c r="C60" s="203">
        <v>302646.2799999998</v>
      </c>
      <c r="D60" s="45"/>
      <c r="E60" s="49"/>
      <c r="F60" s="49"/>
    </row>
    <row r="61" spans="1:6" x14ac:dyDescent="0.25">
      <c r="A61" s="45"/>
      <c r="B61" s="202"/>
      <c r="C61" s="202"/>
      <c r="D61" s="51" t="s">
        <v>107</v>
      </c>
      <c r="E61" s="49"/>
      <c r="F61" s="49"/>
    </row>
    <row r="62" spans="1:6" x14ac:dyDescent="0.25">
      <c r="A62" s="3" t="s">
        <v>108</v>
      </c>
      <c r="B62" s="203">
        <v>672274.11999999988</v>
      </c>
      <c r="C62" s="203">
        <v>402543.05999999982</v>
      </c>
      <c r="D62" s="45"/>
      <c r="E62" s="49"/>
      <c r="F62" s="49"/>
    </row>
    <row r="63" spans="1:6" x14ac:dyDescent="0.25">
      <c r="A63" s="45"/>
      <c r="B63" s="200"/>
      <c r="C63" s="200"/>
      <c r="D63" s="52" t="s">
        <v>109</v>
      </c>
      <c r="E63" s="47">
        <v>334851</v>
      </c>
      <c r="F63" s="47">
        <v>334851</v>
      </c>
    </row>
    <row r="64" spans="1:6" x14ac:dyDescent="0.25">
      <c r="A64" s="45"/>
      <c r="B64" s="200"/>
      <c r="C64" s="200"/>
      <c r="D64" s="46" t="s">
        <v>110</v>
      </c>
      <c r="E64" s="47">
        <v>334851</v>
      </c>
      <c r="F64" s="47">
        <v>334851</v>
      </c>
    </row>
    <row r="65" spans="1:6" x14ac:dyDescent="0.25">
      <c r="A65" s="45"/>
      <c r="B65" s="200"/>
      <c r="C65" s="200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200"/>
      <c r="C66" s="200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200"/>
      <c r="C67" s="200"/>
      <c r="D67" s="45"/>
      <c r="E67" s="49"/>
      <c r="F67" s="49"/>
    </row>
    <row r="68" spans="1:6" x14ac:dyDescent="0.25">
      <c r="A68" s="45"/>
      <c r="B68" s="200"/>
      <c r="C68" s="200"/>
      <c r="D68" s="52" t="s">
        <v>113</v>
      </c>
      <c r="E68" s="47">
        <v>316590</v>
      </c>
      <c r="F68" s="47">
        <v>33548</v>
      </c>
    </row>
    <row r="69" spans="1:6" x14ac:dyDescent="0.25">
      <c r="A69" s="53"/>
      <c r="B69" s="200"/>
      <c r="C69" s="200"/>
      <c r="D69" s="46" t="s">
        <v>114</v>
      </c>
      <c r="E69" s="47">
        <v>283043</v>
      </c>
      <c r="F69" s="47">
        <v>-346030</v>
      </c>
    </row>
    <row r="70" spans="1:6" x14ac:dyDescent="0.25">
      <c r="A70" s="53"/>
      <c r="B70" s="200"/>
      <c r="C70" s="200"/>
      <c r="D70" s="46" t="s">
        <v>115</v>
      </c>
      <c r="E70" s="47">
        <v>33548</v>
      </c>
      <c r="F70" s="47">
        <v>379578</v>
      </c>
    </row>
    <row r="71" spans="1:6" x14ac:dyDescent="0.25">
      <c r="A71" s="53"/>
      <c r="B71" s="200"/>
      <c r="C71" s="200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200"/>
      <c r="C72" s="200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200"/>
      <c r="C73" s="200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200"/>
      <c r="C74" s="200"/>
      <c r="D74" s="45"/>
      <c r="E74" s="49"/>
      <c r="F74" s="49"/>
    </row>
    <row r="75" spans="1:6" x14ac:dyDescent="0.25">
      <c r="A75" s="53"/>
      <c r="B75" s="200"/>
      <c r="C75" s="200"/>
      <c r="D75" s="52" t="s">
        <v>119</v>
      </c>
      <c r="E75" s="47">
        <v>0</v>
      </c>
      <c r="F75" s="47">
        <v>0</v>
      </c>
    </row>
    <row r="76" spans="1:6" x14ac:dyDescent="0.25">
      <c r="A76" s="53"/>
      <c r="B76" s="200"/>
      <c r="C76" s="200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200"/>
      <c r="C77" s="200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200"/>
      <c r="C78" s="200"/>
      <c r="D78" s="45"/>
      <c r="E78" s="49"/>
      <c r="F78" s="49"/>
    </row>
    <row r="79" spans="1:6" x14ac:dyDescent="0.25">
      <c r="A79" s="53"/>
      <c r="B79" s="200"/>
      <c r="C79" s="200"/>
      <c r="D79" s="2" t="s">
        <v>122</v>
      </c>
      <c r="E79" s="4">
        <v>651441</v>
      </c>
      <c r="F79" s="4">
        <v>368399</v>
      </c>
    </row>
    <row r="80" spans="1:6" x14ac:dyDescent="0.25">
      <c r="A80" s="53"/>
      <c r="B80" s="200"/>
      <c r="C80" s="200"/>
      <c r="D80" s="45"/>
      <c r="E80" s="49"/>
      <c r="F80" s="49"/>
    </row>
    <row r="81" spans="1:6" x14ac:dyDescent="0.25">
      <c r="A81" s="53"/>
      <c r="B81" s="200"/>
      <c r="C81" s="200"/>
      <c r="D81" s="2" t="s">
        <v>123</v>
      </c>
      <c r="E81" s="4">
        <v>672274</v>
      </c>
      <c r="F81" s="4">
        <v>402543</v>
      </c>
    </row>
    <row r="82" spans="1:6" x14ac:dyDescent="0.25">
      <c r="A82" s="54"/>
      <c r="B82" s="199"/>
      <c r="C82" s="199"/>
      <c r="D82" s="55"/>
      <c r="E82" s="207"/>
      <c r="F82" s="207"/>
    </row>
    <row r="83" spans="1:6" x14ac:dyDescent="0.25">
      <c r="B83" s="197"/>
      <c r="C83" s="197"/>
      <c r="E83" s="205"/>
      <c r="F83" s="205"/>
    </row>
    <row r="84" spans="1:6" x14ac:dyDescent="0.25">
      <c r="B84" s="197"/>
      <c r="C84" s="197"/>
      <c r="E84" s="205"/>
      <c r="F84" s="205"/>
    </row>
    <row r="85" spans="1:6" x14ac:dyDescent="0.25">
      <c r="B85" s="197"/>
      <c r="C85" s="197"/>
      <c r="E85" s="205"/>
      <c r="F85" s="205"/>
    </row>
    <row r="86" spans="1:6" x14ac:dyDescent="0.25">
      <c r="B86" s="197"/>
      <c r="C86" s="197"/>
      <c r="E86" s="205"/>
      <c r="F86" s="205"/>
    </row>
    <row r="87" spans="1:6" x14ac:dyDescent="0.25">
      <c r="B87" s="197"/>
      <c r="C87" s="197"/>
      <c r="E87" s="205"/>
      <c r="F87" s="205"/>
    </row>
    <row r="88" spans="1:6" x14ac:dyDescent="0.25">
      <c r="B88" s="197"/>
      <c r="C88" s="197"/>
      <c r="E88" s="205"/>
      <c r="F88" s="205"/>
    </row>
    <row r="89" spans="1:6" x14ac:dyDescent="0.25">
      <c r="B89" s="197"/>
      <c r="C89" s="197"/>
      <c r="E89" s="205"/>
      <c r="F89" s="205"/>
    </row>
    <row r="90" spans="1:6" x14ac:dyDescent="0.25">
      <c r="B90" s="197"/>
      <c r="C90" s="197"/>
      <c r="E90" s="205"/>
      <c r="F90" s="205"/>
    </row>
    <row r="91" spans="1:6" x14ac:dyDescent="0.25">
      <c r="B91" s="197"/>
      <c r="C91" s="197"/>
      <c r="E91" s="205"/>
      <c r="F91" s="205"/>
    </row>
    <row r="92" spans="1:6" x14ac:dyDescent="0.25">
      <c r="B92" s="197"/>
      <c r="C92" s="197"/>
      <c r="E92" s="205"/>
      <c r="F92" s="205"/>
    </row>
    <row r="93" spans="1:6" x14ac:dyDescent="0.25">
      <c r="B93" s="197"/>
      <c r="C93" s="197"/>
      <c r="E93" s="205"/>
      <c r="F93" s="205"/>
    </row>
    <row r="94" spans="1:6" x14ac:dyDescent="0.25">
      <c r="B94" s="197"/>
      <c r="C94" s="197"/>
      <c r="E94" s="205"/>
      <c r="F94" s="205"/>
    </row>
    <row r="95" spans="1:6" x14ac:dyDescent="0.25">
      <c r="B95" s="197"/>
      <c r="C95" s="197"/>
      <c r="E95" s="205"/>
      <c r="F95" s="205"/>
    </row>
    <row r="96" spans="1:6" x14ac:dyDescent="0.25">
      <c r="B96" s="197"/>
      <c r="C96" s="197"/>
      <c r="E96" s="198"/>
      <c r="F96" s="198"/>
    </row>
    <row r="97" spans="2:3" x14ac:dyDescent="0.25">
      <c r="B97" s="197"/>
      <c r="C97" s="197"/>
    </row>
    <row r="98" spans="2:3" x14ac:dyDescent="0.25">
      <c r="B98" s="197"/>
      <c r="C98" s="197"/>
    </row>
    <row r="99" spans="2:3" x14ac:dyDescent="0.25">
      <c r="B99" s="197"/>
      <c r="C99" s="197"/>
    </row>
    <row r="100" spans="2:3" x14ac:dyDescent="0.25">
      <c r="B100" s="197"/>
      <c r="C100" s="197"/>
    </row>
    <row r="101" spans="2:3" x14ac:dyDescent="0.25">
      <c r="B101" s="197"/>
      <c r="C101" s="197"/>
    </row>
    <row r="102" spans="2:3" x14ac:dyDescent="0.25">
      <c r="B102" s="197"/>
      <c r="C102" s="197"/>
    </row>
    <row r="103" spans="2:3" x14ac:dyDescent="0.25">
      <c r="B103" s="197"/>
      <c r="C103" s="197"/>
    </row>
    <row r="104" spans="2:3" x14ac:dyDescent="0.25">
      <c r="B104" s="197"/>
      <c r="C104" s="197"/>
    </row>
    <row r="105" spans="2:3" x14ac:dyDescent="0.25">
      <c r="B105" s="197"/>
      <c r="C105" s="197"/>
    </row>
    <row r="106" spans="2:3" x14ac:dyDescent="0.25">
      <c r="B106" s="197"/>
      <c r="C106" s="197"/>
    </row>
    <row r="107" spans="2:3" x14ac:dyDescent="0.25">
      <c r="B107" s="197"/>
      <c r="C107" s="197"/>
    </row>
    <row r="108" spans="2:3" x14ac:dyDescent="0.25">
      <c r="B108" s="197"/>
      <c r="C108" s="197"/>
    </row>
    <row r="109" spans="2:3" x14ac:dyDescent="0.25">
      <c r="B109" s="197"/>
      <c r="C109" s="197"/>
    </row>
    <row r="110" spans="2:3" x14ac:dyDescent="0.25">
      <c r="B110" s="197"/>
      <c r="C110" s="197"/>
    </row>
    <row r="111" spans="2:3" x14ac:dyDescent="0.25">
      <c r="B111" s="197"/>
      <c r="C111" s="197"/>
    </row>
    <row r="112" spans="2:3" x14ac:dyDescent="0.25">
      <c r="B112" s="197"/>
      <c r="C112" s="197"/>
    </row>
    <row r="113" spans="2:3" x14ac:dyDescent="0.25">
      <c r="B113" s="197"/>
      <c r="C113" s="197"/>
    </row>
    <row r="114" spans="2:3" x14ac:dyDescent="0.25">
      <c r="B114" s="197"/>
      <c r="C114" s="197"/>
    </row>
    <row r="115" spans="2:3" x14ac:dyDescent="0.25">
      <c r="B115" s="197"/>
      <c r="C115" s="197"/>
    </row>
    <row r="116" spans="2:3" x14ac:dyDescent="0.25">
      <c r="B116" s="197"/>
      <c r="C116" s="197"/>
    </row>
    <row r="117" spans="2:3" x14ac:dyDescent="0.25">
      <c r="B117" s="197"/>
      <c r="C117" s="197"/>
    </row>
    <row r="118" spans="2:3" x14ac:dyDescent="0.25">
      <c r="B118" s="197"/>
      <c r="C118" s="197"/>
    </row>
    <row r="119" spans="2:3" x14ac:dyDescent="0.25">
      <c r="B119" s="197"/>
      <c r="C119" s="197"/>
    </row>
    <row r="120" spans="2:3" x14ac:dyDescent="0.25">
      <c r="B120" s="197"/>
      <c r="C120" s="197"/>
    </row>
    <row r="121" spans="2:3" x14ac:dyDescent="0.25">
      <c r="B121" s="197"/>
      <c r="C121" s="197"/>
    </row>
    <row r="122" spans="2:3" x14ac:dyDescent="0.25">
      <c r="B122" s="197"/>
      <c r="C122" s="197"/>
    </row>
    <row r="123" spans="2:3" x14ac:dyDescent="0.25">
      <c r="B123" s="197"/>
      <c r="C123" s="197"/>
    </row>
    <row r="124" spans="2:3" x14ac:dyDescent="0.25">
      <c r="B124" s="197"/>
      <c r="C124" s="197"/>
    </row>
    <row r="125" spans="2:3" x14ac:dyDescent="0.25">
      <c r="B125" s="197"/>
      <c r="C125" s="197"/>
    </row>
    <row r="126" spans="2:3" x14ac:dyDescent="0.25">
      <c r="B126" s="197"/>
      <c r="C126" s="197"/>
    </row>
    <row r="127" spans="2:3" x14ac:dyDescent="0.25">
      <c r="B127" s="197"/>
      <c r="C127" s="197"/>
    </row>
    <row r="128" spans="2:3" x14ac:dyDescent="0.25">
      <c r="B128" s="197"/>
      <c r="C128" s="197"/>
    </row>
    <row r="129" spans="2:3" x14ac:dyDescent="0.25">
      <c r="B129" s="197"/>
      <c r="C129" s="197"/>
    </row>
    <row r="130" spans="2:3" x14ac:dyDescent="0.25">
      <c r="B130" s="197"/>
      <c r="C130" s="197"/>
    </row>
    <row r="131" spans="2:3" x14ac:dyDescent="0.25">
      <c r="B131" s="197"/>
      <c r="C131" s="197"/>
    </row>
    <row r="132" spans="2:3" x14ac:dyDescent="0.25">
      <c r="B132" s="197"/>
      <c r="C132" s="197"/>
    </row>
    <row r="133" spans="2:3" x14ac:dyDescent="0.25">
      <c r="B133" s="197"/>
      <c r="C133" s="197"/>
    </row>
    <row r="134" spans="2:3" x14ac:dyDescent="0.25">
      <c r="B134" s="197"/>
      <c r="C134" s="197"/>
    </row>
    <row r="135" spans="2:3" x14ac:dyDescent="0.25">
      <c r="B135" s="197"/>
      <c r="C135" s="197"/>
    </row>
    <row r="136" spans="2:3" x14ac:dyDescent="0.25">
      <c r="B136" s="197"/>
      <c r="C136" s="197"/>
    </row>
    <row r="137" spans="2:3" x14ac:dyDescent="0.25">
      <c r="B137" s="197"/>
      <c r="C137" s="197"/>
    </row>
    <row r="138" spans="2:3" x14ac:dyDescent="0.25">
      <c r="B138" s="197"/>
      <c r="C138" s="197"/>
    </row>
    <row r="139" spans="2:3" x14ac:dyDescent="0.25">
      <c r="B139" s="197"/>
      <c r="C139" s="197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J25" sqref="J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454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4702527</v>
      </c>
      <c r="C7" s="119">
        <f t="shared" ref="C7:G7" si="0">SUM(C8:C19)</f>
        <v>4843602.8100000005</v>
      </c>
      <c r="D7" s="119">
        <f t="shared" si="0"/>
        <v>4988910.8943000007</v>
      </c>
      <c r="E7" s="119">
        <f t="shared" si="0"/>
        <v>5138578.2211290011</v>
      </c>
      <c r="F7" s="119">
        <f t="shared" si="0"/>
        <v>5292735.5677628722</v>
      </c>
      <c r="G7" s="119">
        <f t="shared" si="0"/>
        <v>5451517.6347957589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210000</v>
      </c>
      <c r="C14" s="75">
        <v>216300</v>
      </c>
      <c r="D14" s="75">
        <v>222789</v>
      </c>
      <c r="E14" s="75">
        <v>229472.67</v>
      </c>
      <c r="F14" s="75">
        <v>236356.85010000001</v>
      </c>
      <c r="G14" s="75">
        <v>243447.55560300002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4492527</v>
      </c>
      <c r="C17" s="75">
        <f>+B17*1.03</f>
        <v>4627302.8100000005</v>
      </c>
      <c r="D17" s="75">
        <f t="shared" ref="D17:G17" si="1">+C17*1.03</f>
        <v>4766121.8943000007</v>
      </c>
      <c r="E17" s="75">
        <f t="shared" si="1"/>
        <v>4909105.5511290012</v>
      </c>
      <c r="F17" s="75">
        <f t="shared" si="1"/>
        <v>5056378.7176628718</v>
      </c>
      <c r="G17" s="75">
        <f t="shared" si="1"/>
        <v>5208070.0791927585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v>0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+B7+B21+B28</f>
        <v>4702527</v>
      </c>
      <c r="C31" s="119">
        <f t="shared" ref="C31:G31" si="2">+C7+C21+C28</f>
        <v>4843602.8100000005</v>
      </c>
      <c r="D31" s="119">
        <f t="shared" si="2"/>
        <v>4988910.8943000007</v>
      </c>
      <c r="E31" s="119">
        <f t="shared" si="2"/>
        <v>5138578.2211290011</v>
      </c>
      <c r="F31" s="119">
        <f t="shared" si="2"/>
        <v>5292735.5677628722</v>
      </c>
      <c r="G31" s="119">
        <f t="shared" si="2"/>
        <v>5451517.6347957589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>SUM(B8:B16)</f>
        <v>4709527</v>
      </c>
      <c r="C7" s="119">
        <f>SUM(C8:C16)</f>
        <v>4850812.8100000005</v>
      </c>
      <c r="D7" s="119">
        <f t="shared" ref="D7:G7" si="0">SUM(D8:D16)</f>
        <v>4996337.1943000006</v>
      </c>
      <c r="E7" s="119">
        <f t="shared" si="0"/>
        <v>5146227.3101290008</v>
      </c>
      <c r="F7" s="119">
        <f t="shared" si="0"/>
        <v>5300614.129432871</v>
      </c>
      <c r="G7" s="119">
        <f t="shared" si="0"/>
        <v>5459632.5533158574</v>
      </c>
    </row>
    <row r="8" spans="1:7" x14ac:dyDescent="0.25">
      <c r="A8" s="58" t="s">
        <v>491</v>
      </c>
      <c r="B8" s="75">
        <v>3012318</v>
      </c>
      <c r="C8" s="75">
        <f>+B8*1.03</f>
        <v>3102687.54</v>
      </c>
      <c r="D8" s="75">
        <f t="shared" ref="D8:G8" si="1">+C8*1.03</f>
        <v>3195768.1662000003</v>
      </c>
      <c r="E8" s="75">
        <f t="shared" si="1"/>
        <v>3291641.2111860006</v>
      </c>
      <c r="F8" s="75">
        <f t="shared" si="1"/>
        <v>3390390.4475215808</v>
      </c>
      <c r="G8" s="75">
        <f t="shared" si="1"/>
        <v>3492102.1609472283</v>
      </c>
    </row>
    <row r="9" spans="1:7" ht="15.75" customHeight="1" x14ac:dyDescent="0.25">
      <c r="A9" s="58" t="s">
        <v>492</v>
      </c>
      <c r="B9" s="75">
        <f>+'Formato 6 a)'!B18</f>
        <v>419000</v>
      </c>
      <c r="C9" s="75">
        <f t="shared" ref="C9:G12" si="2">+B9*1.03</f>
        <v>431570</v>
      </c>
      <c r="D9" s="75">
        <f t="shared" si="2"/>
        <v>444517.10000000003</v>
      </c>
      <c r="E9" s="75">
        <f t="shared" si="2"/>
        <v>457852.61300000007</v>
      </c>
      <c r="F9" s="75">
        <f t="shared" si="2"/>
        <v>471588.19139000011</v>
      </c>
      <c r="G9" s="75">
        <f t="shared" si="2"/>
        <v>485735.83713170013</v>
      </c>
    </row>
    <row r="10" spans="1:7" x14ac:dyDescent="0.25">
      <c r="A10" s="58" t="s">
        <v>493</v>
      </c>
      <c r="B10" s="75">
        <f>+'Formato 6 a)'!B28</f>
        <v>1238209</v>
      </c>
      <c r="C10" s="75">
        <f t="shared" si="2"/>
        <v>1275355.27</v>
      </c>
      <c r="D10" s="75">
        <f t="shared" si="2"/>
        <v>1313615.9281000001</v>
      </c>
      <c r="E10" s="75">
        <f t="shared" si="2"/>
        <v>1353024.4059430002</v>
      </c>
      <c r="F10" s="75">
        <f t="shared" si="2"/>
        <v>1393615.1381212904</v>
      </c>
      <c r="G10" s="75">
        <f t="shared" si="2"/>
        <v>1435423.5922649291</v>
      </c>
    </row>
    <row r="11" spans="1:7" x14ac:dyDescent="0.25">
      <c r="A11" s="58" t="s">
        <v>494</v>
      </c>
      <c r="B11" s="75">
        <f>+'Formato 6 a)'!D38</f>
        <v>20000</v>
      </c>
      <c r="C11" s="75">
        <f t="shared" si="2"/>
        <v>20600</v>
      </c>
      <c r="D11" s="75">
        <f t="shared" si="2"/>
        <v>21218</v>
      </c>
      <c r="E11" s="75">
        <f t="shared" si="2"/>
        <v>21854.54</v>
      </c>
      <c r="F11" s="75">
        <f t="shared" si="2"/>
        <v>22510.176200000002</v>
      </c>
      <c r="G11" s="75">
        <f t="shared" si="2"/>
        <v>23185.481486000001</v>
      </c>
    </row>
    <row r="12" spans="1:7" x14ac:dyDescent="0.25">
      <c r="A12" s="58" t="s">
        <v>495</v>
      </c>
      <c r="B12" s="75">
        <v>20000</v>
      </c>
      <c r="C12" s="75">
        <f t="shared" si="2"/>
        <v>20600</v>
      </c>
      <c r="D12" s="75">
        <f t="shared" si="2"/>
        <v>21218</v>
      </c>
      <c r="E12" s="75">
        <f t="shared" si="2"/>
        <v>21854.54</v>
      </c>
      <c r="F12" s="75">
        <f t="shared" si="2"/>
        <v>22510.176200000002</v>
      </c>
      <c r="G12" s="75">
        <f t="shared" si="2"/>
        <v>23185.481486000001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3">SUM(C19:C27)</f>
        <v>0</v>
      </c>
      <c r="D18" s="119">
        <f t="shared" si="3"/>
        <v>0</v>
      </c>
      <c r="E18" s="119">
        <f t="shared" si="3"/>
        <v>0</v>
      </c>
      <c r="F18" s="119">
        <f t="shared" si="3"/>
        <v>0</v>
      </c>
      <c r="G18" s="119">
        <f t="shared" si="3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4709527</v>
      </c>
      <c r="C29" s="119">
        <f t="shared" ref="C29:G29" si="4">C18+C7</f>
        <v>4850812.8100000005</v>
      </c>
      <c r="D29" s="119">
        <f t="shared" si="4"/>
        <v>4996337.1943000006</v>
      </c>
      <c r="E29" s="119">
        <f t="shared" si="4"/>
        <v>5146227.3101290008</v>
      </c>
      <c r="F29" s="119">
        <f t="shared" si="4"/>
        <v>5300614.129432871</v>
      </c>
      <c r="G29" s="119">
        <f t="shared" si="4"/>
        <v>5459632.5533158574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D101545E-8398-4531-88CC-985B63B1852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4" zoomScale="75" zoomScaleNormal="75" workbookViewId="0">
      <selection activeCell="B13" sqref="B13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5074754</v>
      </c>
      <c r="F6" s="119">
        <f t="shared" si="0"/>
        <v>5300801.75</v>
      </c>
      <c r="G6" s="119">
        <f t="shared" si="0"/>
        <v>4691113.05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75">
        <v>231431.38</v>
      </c>
      <c r="F13" s="75">
        <v>184267</v>
      </c>
      <c r="G13" s="75">
        <v>198586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4843322.62</v>
      </c>
      <c r="F16" s="75">
        <v>5116534.75</v>
      </c>
      <c r="G16" s="75">
        <v>4492527.05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5074754</v>
      </c>
      <c r="F30" s="119">
        <f t="shared" si="3"/>
        <v>5300801.75</v>
      </c>
      <c r="G30" s="119">
        <f t="shared" si="3"/>
        <v>4691113.05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6" sqref="B6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519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v>0</v>
      </c>
      <c r="C6" s="119">
        <v>0</v>
      </c>
      <c r="D6" s="119">
        <v>0</v>
      </c>
      <c r="E6" s="119">
        <v>-3234418</v>
      </c>
      <c r="F6" s="119">
        <v>-5496211</v>
      </c>
      <c r="G6" s="119">
        <v>-4564355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-1598742.53</v>
      </c>
      <c r="F7" s="75">
        <v>-3176759.5</v>
      </c>
      <c r="G7" s="75">
        <v>-3084260.95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-276029.33</v>
      </c>
      <c r="F8" s="75">
        <v>-495496.19</v>
      </c>
      <c r="G8" s="75">
        <v>-375065.89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-1091968.43</v>
      </c>
      <c r="F9" s="75">
        <v>-1736012.64</v>
      </c>
      <c r="G9" s="75">
        <v>-1057028.42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-57750</v>
      </c>
      <c r="F10" s="75">
        <v>-68100</v>
      </c>
      <c r="G10" s="75">
        <v>-23000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-209928</v>
      </c>
      <c r="F11" s="75">
        <v>-19842.96</v>
      </c>
      <c r="G11" s="75">
        <v>-25000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v>0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v>0</v>
      </c>
      <c r="C28" s="119">
        <v>0</v>
      </c>
      <c r="D28" s="119">
        <v>0</v>
      </c>
      <c r="E28" s="119">
        <v>-3234418</v>
      </c>
      <c r="F28" s="119">
        <v>-5496211</v>
      </c>
      <c r="G28" s="119">
        <v>-4564355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522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Casa de la Cultura de Uriangato</v>
      </c>
      <c r="B2" s="182"/>
      <c r="C2" s="182"/>
      <c r="D2" s="182"/>
      <c r="E2" s="182"/>
      <c r="F2" s="183"/>
    </row>
    <row r="3" spans="1:6" x14ac:dyDescent="0.25">
      <c r="A3" s="178" t="s">
        <v>523</v>
      </c>
      <c r="B3" s="179"/>
      <c r="C3" s="179"/>
      <c r="D3" s="179"/>
      <c r="E3" s="179"/>
      <c r="F3" s="180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453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4" t="s">
        <v>505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569</v>
      </c>
      <c r="C7" s="185"/>
      <c r="D7" s="185"/>
      <c r="E7" s="185"/>
      <c r="F7" s="185"/>
      <c r="G7" s="185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88" t="s">
        <v>580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569</v>
      </c>
      <c r="C7" s="185"/>
      <c r="D7" s="185"/>
      <c r="E7" s="185"/>
      <c r="F7" s="185"/>
      <c r="G7" s="185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505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596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597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Casa de la Cultura de Uriangato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580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596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597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522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Casa de la Cultura de Uriangato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D8" sqref="D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34144</v>
      </c>
      <c r="C18" s="108"/>
      <c r="D18" s="108"/>
      <c r="E18" s="108"/>
      <c r="F18" s="4">
        <v>20833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v>34144</v>
      </c>
      <c r="C20" s="4">
        <v>0</v>
      </c>
      <c r="D20" s="4">
        <v>0</v>
      </c>
      <c r="E20" s="4">
        <v>0</v>
      </c>
      <c r="F20" s="4">
        <v>20833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9" zoomScale="75" zoomScaleNormal="75" workbookViewId="0">
      <selection activeCell="B48" sqref="B48:D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10" t="str">
        <f>'Formato 1'!A2</f>
        <v xml:space="preserve"> Casa de la Cultura de Uriangato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v>4702527</v>
      </c>
      <c r="C8" s="14">
        <v>2552669</v>
      </c>
      <c r="D8" s="14">
        <v>2552669</v>
      </c>
    </row>
    <row r="9" spans="1:4" x14ac:dyDescent="0.25">
      <c r="A9" s="58" t="s">
        <v>195</v>
      </c>
      <c r="B9" s="94">
        <v>4702527</v>
      </c>
      <c r="C9" s="94">
        <v>2552669</v>
      </c>
      <c r="D9" s="94">
        <v>2552669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v>4702527</v>
      </c>
      <c r="C13" s="14">
        <v>2302626</v>
      </c>
      <c r="D13" s="14">
        <v>2302626</v>
      </c>
    </row>
    <row r="14" spans="1:4" x14ac:dyDescent="0.25">
      <c r="A14" s="58" t="s">
        <v>199</v>
      </c>
      <c r="B14" s="94">
        <v>4702527</v>
      </c>
      <c r="C14" s="94">
        <v>2302626</v>
      </c>
      <c r="D14" s="94">
        <v>2302626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v>21188</v>
      </c>
      <c r="D17" s="14">
        <v>21188</v>
      </c>
    </row>
    <row r="18" spans="1:4" x14ac:dyDescent="0.25">
      <c r="A18" s="58" t="s">
        <v>202</v>
      </c>
      <c r="B18" s="16">
        <v>0</v>
      </c>
      <c r="C18" s="47">
        <v>21188</v>
      </c>
      <c r="D18" s="47">
        <v>21188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v>0</v>
      </c>
      <c r="C21" s="14">
        <v>271231</v>
      </c>
      <c r="D21" s="14">
        <v>271231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v>0</v>
      </c>
      <c r="C23" s="14">
        <v>271231</v>
      </c>
      <c r="D23" s="14">
        <v>271231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v>0</v>
      </c>
      <c r="C25" s="14">
        <v>250043</v>
      </c>
      <c r="D25" s="14">
        <v>250043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250043</v>
      </c>
      <c r="D33" s="4">
        <f>D25+D29</f>
        <v>250043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v>4702527</v>
      </c>
      <c r="C48" s="96">
        <v>2552669</v>
      </c>
      <c r="D48" s="96">
        <v>2552669</v>
      </c>
    </row>
    <row r="49" spans="1:4" x14ac:dyDescent="0.25">
      <c r="A49" s="21" t="s">
        <v>223</v>
      </c>
      <c r="B49" s="4">
        <v>0</v>
      </c>
      <c r="C49" s="4">
        <v>0</v>
      </c>
      <c r="D49" s="4"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v>4702527</v>
      </c>
      <c r="C53" s="47">
        <v>2302626</v>
      </c>
      <c r="D53" s="47">
        <v>2302626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/>
      <c r="C55" s="47">
        <v>21188</v>
      </c>
      <c r="D55" s="47">
        <v>21188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v>0</v>
      </c>
      <c r="C57" s="4">
        <v>271231</v>
      </c>
      <c r="D57" s="4">
        <v>271231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v>0</v>
      </c>
      <c r="C59" s="4">
        <v>271231</v>
      </c>
      <c r="D59" s="4">
        <v>271231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2" zoomScale="75" zoomScaleNormal="75" workbookViewId="0">
      <selection activeCell="G71" sqref="G7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232</v>
      </c>
      <c r="B6" s="166" t="s">
        <v>233</v>
      </c>
      <c r="C6" s="166"/>
      <c r="D6" s="166"/>
      <c r="E6" s="166"/>
      <c r="F6" s="166"/>
      <c r="G6" s="166" t="s">
        <v>234</v>
      </c>
    </row>
    <row r="7" spans="1:7" ht="30" x14ac:dyDescent="0.25">
      <c r="A7" s="165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6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246</v>
      </c>
      <c r="B15" s="47">
        <v>210000</v>
      </c>
      <c r="C15" s="47">
        <v>10611</v>
      </c>
      <c r="D15" s="47">
        <v>220611</v>
      </c>
      <c r="E15" s="47">
        <v>66169</v>
      </c>
      <c r="F15" s="47">
        <v>66169</v>
      </c>
      <c r="G15" s="47">
        <v>-143831</v>
      </c>
    </row>
    <row r="16" spans="1:7" x14ac:dyDescent="0.2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58" t="s">
        <v>265</v>
      </c>
      <c r="B34" s="47">
        <v>4492527</v>
      </c>
      <c r="C34" s="47">
        <v>882421</v>
      </c>
      <c r="D34" s="47">
        <v>5374948</v>
      </c>
      <c r="E34" s="47">
        <v>2486500</v>
      </c>
      <c r="F34" s="47">
        <v>2486500</v>
      </c>
      <c r="G34" s="47">
        <v>-2006027</v>
      </c>
    </row>
    <row r="35" spans="1:7" ht="14.45" customHeight="1" x14ac:dyDescent="0.2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8" t="s">
        <v>268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v>4702527</v>
      </c>
      <c r="C41" s="4">
        <v>893032</v>
      </c>
      <c r="D41" s="4">
        <v>5595559</v>
      </c>
      <c r="E41" s="4">
        <v>2552669</v>
      </c>
      <c r="F41" s="4">
        <v>2552669</v>
      </c>
      <c r="G41" s="4">
        <v>-2149858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283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8" t="s">
        <v>288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v>4702527</v>
      </c>
      <c r="C70" s="4">
        <v>893032</v>
      </c>
      <c r="D70" s="4">
        <v>5595559</v>
      </c>
      <c r="E70" s="4">
        <v>2552669</v>
      </c>
      <c r="F70" s="4">
        <v>2552669</v>
      </c>
      <c r="G70" s="4">
        <v>-2149858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300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6" zoomScale="75" zoomScaleNormal="7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301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Casa de la Cultura de Uriangato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304</v>
      </c>
      <c r="C7" s="167"/>
      <c r="D7" s="167"/>
      <c r="E7" s="167"/>
      <c r="F7" s="167"/>
      <c r="G7" s="168" t="s">
        <v>305</v>
      </c>
    </row>
    <row r="8" spans="1:7" ht="30" x14ac:dyDescent="0.25">
      <c r="A8" s="167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7"/>
    </row>
    <row r="9" spans="1:7" x14ac:dyDescent="0.25">
      <c r="A9" s="27" t="s">
        <v>310</v>
      </c>
      <c r="B9" s="83">
        <v>4702527</v>
      </c>
      <c r="C9" s="83">
        <v>893032</v>
      </c>
      <c r="D9" s="83">
        <v>5595559</v>
      </c>
      <c r="E9" s="83">
        <v>2302626</v>
      </c>
      <c r="F9" s="83">
        <v>2302626</v>
      </c>
      <c r="G9" s="83">
        <v>3292932</v>
      </c>
    </row>
    <row r="10" spans="1:7" x14ac:dyDescent="0.25">
      <c r="A10" s="84" t="s">
        <v>311</v>
      </c>
      <c r="B10" s="83">
        <v>3012318</v>
      </c>
      <c r="C10" s="83">
        <v>296093</v>
      </c>
      <c r="D10" s="83">
        <v>3308412</v>
      </c>
      <c r="E10" s="83">
        <v>1518993</v>
      </c>
      <c r="F10" s="83">
        <v>1518993</v>
      </c>
      <c r="G10" s="83">
        <v>1789419</v>
      </c>
    </row>
    <row r="11" spans="1:7" x14ac:dyDescent="0.25">
      <c r="A11" s="85" t="s">
        <v>312</v>
      </c>
      <c r="B11" s="75">
        <v>2445072</v>
      </c>
      <c r="C11" s="75">
        <v>130585</v>
      </c>
      <c r="D11" s="75">
        <v>2575657</v>
      </c>
      <c r="E11" s="75">
        <v>1271010</v>
      </c>
      <c r="F11" s="75">
        <v>1271010</v>
      </c>
      <c r="G11" s="75">
        <v>1304647</v>
      </c>
    </row>
    <row r="12" spans="1:7" x14ac:dyDescent="0.25">
      <c r="A12" s="85" t="s">
        <v>313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314</v>
      </c>
      <c r="B13" s="75">
        <v>371640</v>
      </c>
      <c r="C13" s="75">
        <v>155062</v>
      </c>
      <c r="D13" s="75">
        <v>526702</v>
      </c>
      <c r="E13" s="75">
        <v>145296</v>
      </c>
      <c r="F13" s="75">
        <v>145296</v>
      </c>
      <c r="G13" s="75">
        <v>381405</v>
      </c>
    </row>
    <row r="14" spans="1:7" x14ac:dyDescent="0.25">
      <c r="A14" s="85" t="s">
        <v>315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85" t="s">
        <v>316</v>
      </c>
      <c r="B15" s="75">
        <v>195606</v>
      </c>
      <c r="C15" s="75">
        <v>10447</v>
      </c>
      <c r="D15" s="75">
        <v>206053</v>
      </c>
      <c r="E15" s="75">
        <v>102687</v>
      </c>
      <c r="F15" s="75">
        <v>102687</v>
      </c>
      <c r="G15" s="75">
        <v>103366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84" t="s">
        <v>319</v>
      </c>
      <c r="B18" s="83">
        <v>419000</v>
      </c>
      <c r="C18" s="83">
        <v>77032</v>
      </c>
      <c r="D18" s="83">
        <v>496032</v>
      </c>
      <c r="E18" s="83">
        <v>189691</v>
      </c>
      <c r="F18" s="83">
        <v>189691</v>
      </c>
      <c r="G18" s="83">
        <v>306341</v>
      </c>
    </row>
    <row r="19" spans="1:7" x14ac:dyDescent="0.25">
      <c r="A19" s="85" t="s">
        <v>320</v>
      </c>
      <c r="B19" s="75">
        <v>130000</v>
      </c>
      <c r="C19" s="75">
        <v>0</v>
      </c>
      <c r="D19" s="75">
        <v>130000</v>
      </c>
      <c r="E19" s="75">
        <v>62481</v>
      </c>
      <c r="F19" s="75">
        <v>62481</v>
      </c>
      <c r="G19" s="75">
        <v>67519</v>
      </c>
    </row>
    <row r="20" spans="1:7" x14ac:dyDescent="0.25">
      <c r="A20" s="85" t="s">
        <v>321</v>
      </c>
      <c r="B20" s="75">
        <v>81000</v>
      </c>
      <c r="C20" s="75">
        <v>5000</v>
      </c>
      <c r="D20" s="75">
        <v>86000</v>
      </c>
      <c r="E20" s="75">
        <v>21841</v>
      </c>
      <c r="F20" s="75">
        <v>21841</v>
      </c>
      <c r="G20" s="75">
        <v>64159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323</v>
      </c>
      <c r="B22" s="75">
        <v>15000</v>
      </c>
      <c r="C22" s="75">
        <v>49032</v>
      </c>
      <c r="D22" s="75">
        <v>64032</v>
      </c>
      <c r="E22" s="75">
        <v>53614</v>
      </c>
      <c r="F22" s="75">
        <v>53614</v>
      </c>
      <c r="G22" s="75">
        <v>10418</v>
      </c>
    </row>
    <row r="23" spans="1:7" x14ac:dyDescent="0.25">
      <c r="A23" s="85" t="s">
        <v>324</v>
      </c>
      <c r="B23" s="75">
        <v>43000</v>
      </c>
      <c r="C23" s="75">
        <v>-15000</v>
      </c>
      <c r="D23" s="75">
        <v>28000</v>
      </c>
      <c r="E23" s="75">
        <v>1855</v>
      </c>
      <c r="F23" s="75">
        <v>1855</v>
      </c>
      <c r="G23" s="75">
        <v>26145</v>
      </c>
    </row>
    <row r="24" spans="1:7" x14ac:dyDescent="0.25">
      <c r="A24" s="85" t="s">
        <v>325</v>
      </c>
      <c r="B24" s="75">
        <v>96000</v>
      </c>
      <c r="C24" s="75">
        <v>0</v>
      </c>
      <c r="D24" s="75">
        <v>96000</v>
      </c>
      <c r="E24" s="75">
        <v>41113</v>
      </c>
      <c r="F24" s="75">
        <v>41113</v>
      </c>
      <c r="G24" s="75">
        <v>54887</v>
      </c>
    </row>
    <row r="25" spans="1:7" x14ac:dyDescent="0.25">
      <c r="A25" s="85" t="s">
        <v>326</v>
      </c>
      <c r="B25" s="75">
        <v>42000</v>
      </c>
      <c r="C25" s="75">
        <v>-7000</v>
      </c>
      <c r="D25" s="75">
        <v>35000</v>
      </c>
      <c r="E25" s="75">
        <v>0</v>
      </c>
      <c r="F25" s="75">
        <v>0</v>
      </c>
      <c r="G25" s="75">
        <v>35000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328</v>
      </c>
      <c r="B27" s="75">
        <v>12000</v>
      </c>
      <c r="C27" s="75">
        <v>45000</v>
      </c>
      <c r="D27" s="75">
        <v>57000</v>
      </c>
      <c r="E27" s="75">
        <v>8787</v>
      </c>
      <c r="F27" s="75">
        <v>8787</v>
      </c>
      <c r="G27" s="75">
        <v>48213</v>
      </c>
    </row>
    <row r="28" spans="1:7" x14ac:dyDescent="0.25">
      <c r="A28" s="84" t="s">
        <v>329</v>
      </c>
      <c r="B28" s="83">
        <v>1238209</v>
      </c>
      <c r="C28" s="83">
        <v>406907</v>
      </c>
      <c r="D28" s="83">
        <v>1645115</v>
      </c>
      <c r="E28" s="83">
        <v>560943</v>
      </c>
      <c r="F28" s="83">
        <v>560943</v>
      </c>
      <c r="G28" s="83">
        <v>1084173</v>
      </c>
    </row>
    <row r="29" spans="1:7" x14ac:dyDescent="0.25">
      <c r="A29" s="85" t="s">
        <v>330</v>
      </c>
      <c r="B29" s="75">
        <v>75000</v>
      </c>
      <c r="C29" s="75">
        <v>0</v>
      </c>
      <c r="D29" s="75">
        <v>75000</v>
      </c>
      <c r="E29" s="75">
        <v>33409</v>
      </c>
      <c r="F29" s="75">
        <v>33409</v>
      </c>
      <c r="G29" s="75">
        <v>41591</v>
      </c>
    </row>
    <row r="30" spans="1:7" x14ac:dyDescent="0.25">
      <c r="A30" s="85" t="s">
        <v>331</v>
      </c>
      <c r="B30" s="75">
        <v>166000</v>
      </c>
      <c r="C30" s="75">
        <v>164532</v>
      </c>
      <c r="D30" s="75">
        <v>330532</v>
      </c>
      <c r="E30" s="75">
        <v>104178</v>
      </c>
      <c r="F30" s="75">
        <v>104178</v>
      </c>
      <c r="G30" s="75">
        <v>226354</v>
      </c>
    </row>
    <row r="31" spans="1:7" x14ac:dyDescent="0.25">
      <c r="A31" s="85" t="s">
        <v>332</v>
      </c>
      <c r="B31" s="75">
        <v>503500</v>
      </c>
      <c r="C31" s="75">
        <v>357375</v>
      </c>
      <c r="D31" s="75">
        <v>860875</v>
      </c>
      <c r="E31" s="75">
        <v>301509</v>
      </c>
      <c r="F31" s="75">
        <v>301509</v>
      </c>
      <c r="G31" s="75">
        <v>559366</v>
      </c>
    </row>
    <row r="32" spans="1:7" x14ac:dyDescent="0.25">
      <c r="A32" s="85" t="s">
        <v>333</v>
      </c>
      <c r="B32" s="75">
        <v>45000</v>
      </c>
      <c r="C32" s="75">
        <v>0</v>
      </c>
      <c r="D32" s="75">
        <v>45000</v>
      </c>
      <c r="E32" s="75">
        <v>6277</v>
      </c>
      <c r="F32" s="75">
        <v>6277</v>
      </c>
      <c r="G32" s="75">
        <v>38723</v>
      </c>
    </row>
    <row r="33" spans="1:7" ht="14.45" customHeight="1" x14ac:dyDescent="0.25">
      <c r="A33" s="85" t="s">
        <v>334</v>
      </c>
      <c r="B33" s="75">
        <v>25000</v>
      </c>
      <c r="C33" s="75">
        <v>20000</v>
      </c>
      <c r="D33" s="75">
        <v>45000</v>
      </c>
      <c r="E33" s="75">
        <v>21334</v>
      </c>
      <c r="F33" s="75">
        <v>21334</v>
      </c>
      <c r="G33" s="75">
        <v>23666</v>
      </c>
    </row>
    <row r="34" spans="1:7" ht="14.45" customHeight="1" x14ac:dyDescent="0.25">
      <c r="A34" s="85" t="s">
        <v>335</v>
      </c>
      <c r="B34" s="75">
        <v>49000</v>
      </c>
      <c r="C34" s="75">
        <v>-10000</v>
      </c>
      <c r="D34" s="75">
        <v>39000</v>
      </c>
      <c r="E34" s="75">
        <v>21462</v>
      </c>
      <c r="F34" s="75">
        <v>21462</v>
      </c>
      <c r="G34" s="75">
        <v>17538</v>
      </c>
    </row>
    <row r="35" spans="1:7" ht="14.45" customHeight="1" x14ac:dyDescent="0.25">
      <c r="A35" s="85" t="s">
        <v>336</v>
      </c>
      <c r="B35" s="75">
        <v>136709</v>
      </c>
      <c r="C35" s="75">
        <v>-66000</v>
      </c>
      <c r="D35" s="75">
        <v>70709</v>
      </c>
      <c r="E35" s="75">
        <v>5085</v>
      </c>
      <c r="F35" s="75">
        <v>5085</v>
      </c>
      <c r="G35" s="75">
        <v>65624</v>
      </c>
    </row>
    <row r="36" spans="1:7" ht="14.45" customHeight="1" x14ac:dyDescent="0.25">
      <c r="A36" s="85" t="s">
        <v>337</v>
      </c>
      <c r="B36" s="75">
        <v>143000</v>
      </c>
      <c r="C36" s="75">
        <v>-59000</v>
      </c>
      <c r="D36" s="75">
        <v>84000</v>
      </c>
      <c r="E36" s="75">
        <v>28478</v>
      </c>
      <c r="F36" s="75">
        <v>28478</v>
      </c>
      <c r="G36" s="75">
        <v>55522</v>
      </c>
    </row>
    <row r="37" spans="1:7" ht="14.45" customHeight="1" x14ac:dyDescent="0.25">
      <c r="A37" s="85" t="s">
        <v>338</v>
      </c>
      <c r="B37" s="75">
        <v>95000</v>
      </c>
      <c r="C37" s="75">
        <v>0</v>
      </c>
      <c r="D37" s="75">
        <v>95000</v>
      </c>
      <c r="E37" s="75">
        <v>39211</v>
      </c>
      <c r="F37" s="75">
        <v>39211</v>
      </c>
      <c r="G37" s="75">
        <v>55789</v>
      </c>
    </row>
    <row r="38" spans="1:7" x14ac:dyDescent="0.25">
      <c r="A38" s="84" t="s">
        <v>339</v>
      </c>
      <c r="B38" s="83">
        <v>33000</v>
      </c>
      <c r="C38" s="83">
        <v>-13000</v>
      </c>
      <c r="D38" s="83">
        <v>20000</v>
      </c>
      <c r="E38" s="83">
        <v>0</v>
      </c>
      <c r="F38" s="83">
        <v>0</v>
      </c>
      <c r="G38" s="83">
        <v>20000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343</v>
      </c>
      <c r="B42" s="75">
        <v>33000</v>
      </c>
      <c r="C42" s="75">
        <v>-13000</v>
      </c>
      <c r="D42" s="75">
        <v>20000</v>
      </c>
      <c r="E42" s="75">
        <v>0</v>
      </c>
      <c r="F42" s="75">
        <v>0</v>
      </c>
      <c r="G42" s="75">
        <v>20000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349</v>
      </c>
      <c r="B48" s="83">
        <v>0</v>
      </c>
      <c r="C48" s="83">
        <v>126000</v>
      </c>
      <c r="D48" s="83">
        <v>126000</v>
      </c>
      <c r="E48" s="83">
        <v>33000</v>
      </c>
      <c r="F48" s="83">
        <v>33000</v>
      </c>
      <c r="G48" s="83">
        <v>93000</v>
      </c>
    </row>
    <row r="49" spans="1:7" x14ac:dyDescent="0.25">
      <c r="A49" s="85" t="s">
        <v>350</v>
      </c>
      <c r="B49" s="75">
        <v>0</v>
      </c>
      <c r="C49" s="75">
        <v>53000</v>
      </c>
      <c r="D49" s="75">
        <v>53000</v>
      </c>
      <c r="E49" s="75">
        <v>0</v>
      </c>
      <c r="F49" s="75">
        <v>0</v>
      </c>
      <c r="G49" s="75">
        <v>53000</v>
      </c>
    </row>
    <row r="50" spans="1:7" x14ac:dyDescent="0.25">
      <c r="A50" s="85" t="s">
        <v>351</v>
      </c>
      <c r="B50" s="75">
        <v>0</v>
      </c>
      <c r="C50" s="75">
        <v>45000</v>
      </c>
      <c r="D50" s="75">
        <v>45000</v>
      </c>
      <c r="E50" s="75">
        <v>25000</v>
      </c>
      <c r="F50" s="75">
        <v>25000</v>
      </c>
      <c r="G50" s="75">
        <v>20000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355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x14ac:dyDescent="0.25">
      <c r="A55" s="85" t="s">
        <v>356</v>
      </c>
      <c r="B55" s="75">
        <v>0</v>
      </c>
      <c r="C55" s="75">
        <v>28000</v>
      </c>
      <c r="D55" s="75">
        <v>28000</v>
      </c>
      <c r="E55" s="75">
        <v>8000</v>
      </c>
      <c r="F55" s="75">
        <v>8000</v>
      </c>
      <c r="G55" s="75">
        <v>20000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359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363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372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376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v>0</v>
      </c>
      <c r="C84" s="83">
        <v>0</v>
      </c>
      <c r="D84" s="83">
        <v>0</v>
      </c>
      <c r="E84" s="83">
        <v>0</v>
      </c>
      <c r="F84" s="83">
        <v>0</v>
      </c>
      <c r="G84" s="83">
        <v>0</v>
      </c>
    </row>
    <row r="85" spans="1:7" x14ac:dyDescent="0.25">
      <c r="A85" s="84" t="s">
        <v>311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84" t="s">
        <v>319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v>0</v>
      </c>
    </row>
    <row r="103" spans="1:7" x14ac:dyDescent="0.25">
      <c r="A103" s="84" t="s">
        <v>329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25">
      <c r="A113" s="84" t="s">
        <v>339</v>
      </c>
      <c r="B113" s="83">
        <v>0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349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359</v>
      </c>
      <c r="B133" s="83">
        <v>0</v>
      </c>
      <c r="C133" s="83">
        <v>0</v>
      </c>
      <c r="D133" s="83">
        <v>0</v>
      </c>
      <c r="E133" s="83">
        <v>0</v>
      </c>
      <c r="F133" s="83">
        <v>0</v>
      </c>
      <c r="G133" s="83"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363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372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376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v>4702527</v>
      </c>
      <c r="C159" s="90">
        <v>893032</v>
      </c>
      <c r="D159" s="90">
        <v>5595559</v>
      </c>
      <c r="E159" s="90">
        <v>2302626</v>
      </c>
      <c r="F159" s="90">
        <v>2302626</v>
      </c>
      <c r="G159" s="90">
        <v>3292932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B9" sqref="B9:G2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386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304</v>
      </c>
      <c r="C7" s="166"/>
      <c r="D7" s="166"/>
      <c r="E7" s="166"/>
      <c r="F7" s="166"/>
      <c r="G7" s="168" t="s">
        <v>305</v>
      </c>
    </row>
    <row r="8" spans="1:7" ht="30" x14ac:dyDescent="0.25">
      <c r="A8" s="165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7"/>
    </row>
    <row r="9" spans="1:7" ht="15.75" customHeight="1" x14ac:dyDescent="0.25">
      <c r="A9" s="26" t="s">
        <v>388</v>
      </c>
      <c r="B9" s="30">
        <v>4702527</v>
      </c>
      <c r="C9" s="30">
        <v>893032</v>
      </c>
      <c r="D9" s="30">
        <v>5595559</v>
      </c>
      <c r="E9" s="30">
        <v>2302626</v>
      </c>
      <c r="F9" s="30">
        <v>2302626</v>
      </c>
      <c r="G9" s="30">
        <v>3292932</v>
      </c>
    </row>
    <row r="10" spans="1:7" x14ac:dyDescent="0.25">
      <c r="A10" s="63" t="s">
        <v>601</v>
      </c>
      <c r="B10" s="75">
        <v>3628318</v>
      </c>
      <c r="C10" s="75">
        <v>380125</v>
      </c>
      <c r="D10" s="75">
        <v>4008443</v>
      </c>
      <c r="E10" s="75">
        <v>1792850</v>
      </c>
      <c r="F10" s="75">
        <v>1792850</v>
      </c>
      <c r="G10" s="75">
        <v>2215594</v>
      </c>
    </row>
    <row r="11" spans="1:7" x14ac:dyDescent="0.25">
      <c r="A11" s="63" t="s">
        <v>602</v>
      </c>
      <c r="B11" s="75">
        <v>774209</v>
      </c>
      <c r="C11" s="75">
        <v>389907</v>
      </c>
      <c r="D11" s="75">
        <v>1164115</v>
      </c>
      <c r="E11" s="75">
        <v>314224</v>
      </c>
      <c r="F11" s="75">
        <v>314224</v>
      </c>
      <c r="G11" s="75">
        <v>849891</v>
      </c>
    </row>
    <row r="12" spans="1:7" x14ac:dyDescent="0.25">
      <c r="A12" s="63" t="s">
        <v>603</v>
      </c>
      <c r="B12" s="75">
        <v>250000</v>
      </c>
      <c r="C12" s="75">
        <v>123000</v>
      </c>
      <c r="D12" s="75">
        <v>373000</v>
      </c>
      <c r="E12" s="75">
        <v>177789</v>
      </c>
      <c r="F12" s="75">
        <v>177789</v>
      </c>
      <c r="G12" s="75">
        <v>195211</v>
      </c>
    </row>
    <row r="13" spans="1:7" x14ac:dyDescent="0.25">
      <c r="A13" s="63" t="s">
        <v>604</v>
      </c>
      <c r="B13" s="75">
        <v>50000</v>
      </c>
      <c r="C13" s="75">
        <v>0</v>
      </c>
      <c r="D13" s="75">
        <v>50000</v>
      </c>
      <c r="E13" s="75">
        <v>17764</v>
      </c>
      <c r="F13" s="75">
        <v>17764</v>
      </c>
      <c r="G13" s="75">
        <v>32236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>
        <v>0</v>
      </c>
      <c r="E28" s="49"/>
      <c r="F28" s="49"/>
      <c r="G28" s="49">
        <v>0</v>
      </c>
    </row>
    <row r="29" spans="1:7" x14ac:dyDescent="0.25">
      <c r="A29" s="3" t="s">
        <v>385</v>
      </c>
      <c r="B29" s="4">
        <v>4702527</v>
      </c>
      <c r="C29" s="4">
        <v>893032</v>
      </c>
      <c r="D29" s="4">
        <v>5595559</v>
      </c>
      <c r="E29" s="4">
        <v>2302626</v>
      </c>
      <c r="F29" s="4">
        <v>2302626</v>
      </c>
      <c r="G29" s="4">
        <v>3292932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5" zoomScale="75" zoomScaleNormal="75" workbookViewId="0">
      <selection activeCell="B9" sqref="B9:G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398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304</v>
      </c>
      <c r="C7" s="173"/>
      <c r="D7" s="173"/>
      <c r="E7" s="173"/>
      <c r="F7" s="174"/>
      <c r="G7" s="168" t="s">
        <v>401</v>
      </c>
    </row>
    <row r="8" spans="1:7" ht="30" x14ac:dyDescent="0.25">
      <c r="A8" s="165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67"/>
    </row>
    <row r="9" spans="1:7" ht="16.5" customHeight="1" x14ac:dyDescent="0.25">
      <c r="A9" s="26" t="s">
        <v>403</v>
      </c>
      <c r="B9" s="30">
        <v>4702527</v>
      </c>
      <c r="C9" s="30">
        <v>893032</v>
      </c>
      <c r="D9" s="30">
        <v>5595559</v>
      </c>
      <c r="E9" s="30">
        <v>2302626</v>
      </c>
      <c r="F9" s="30">
        <v>2302626</v>
      </c>
      <c r="G9" s="30">
        <v>3292932</v>
      </c>
    </row>
    <row r="10" spans="1:7" ht="15" customHeight="1" x14ac:dyDescent="0.25">
      <c r="A10" s="58" t="s">
        <v>404</v>
      </c>
      <c r="B10" s="47">
        <v>3628318</v>
      </c>
      <c r="C10" s="47">
        <v>380125</v>
      </c>
      <c r="D10" s="47">
        <v>4008443</v>
      </c>
      <c r="E10" s="47">
        <v>1792850</v>
      </c>
      <c r="F10" s="47">
        <v>1792850</v>
      </c>
      <c r="G10" s="47">
        <v>2215594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3628318</v>
      </c>
      <c r="C15" s="47">
        <v>380125</v>
      </c>
      <c r="D15" s="47">
        <v>4008443</v>
      </c>
      <c r="E15" s="47">
        <v>1792850</v>
      </c>
      <c r="F15" s="47">
        <v>1792850</v>
      </c>
      <c r="G15" s="47">
        <v>2215594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v>1074209</v>
      </c>
      <c r="C19" s="47">
        <v>512907</v>
      </c>
      <c r="D19" s="47">
        <v>1587115</v>
      </c>
      <c r="E19" s="47">
        <v>509777</v>
      </c>
      <c r="F19" s="47">
        <v>509777</v>
      </c>
      <c r="G19" s="47">
        <v>1077339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1074209</v>
      </c>
      <c r="C23" s="47">
        <v>512907</v>
      </c>
      <c r="D23" s="47">
        <v>1587115</v>
      </c>
      <c r="E23" s="47">
        <v>509777</v>
      </c>
      <c r="F23" s="47">
        <v>509777</v>
      </c>
      <c r="G23" s="47">
        <v>1077339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206"/>
      <c r="C42" s="206"/>
      <c r="D42" s="206"/>
      <c r="E42" s="206"/>
      <c r="F42" s="206"/>
      <c r="G42" s="206"/>
    </row>
    <row r="43" spans="1:7" x14ac:dyDescent="0.25">
      <c r="A43" s="3" t="s">
        <v>436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5">
      <c r="A44" s="58" t="s">
        <v>404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v>4702527</v>
      </c>
      <c r="C77" s="4">
        <v>893032</v>
      </c>
      <c r="D77" s="4">
        <v>5595559</v>
      </c>
      <c r="E77" s="4">
        <v>2302626</v>
      </c>
      <c r="F77" s="4">
        <v>2302626</v>
      </c>
      <c r="G77" s="4">
        <v>3292932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13" zoomScale="75" zoomScaleNormal="75" workbookViewId="0">
      <selection activeCell="B9" sqref="B9:G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437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Casa de la Cultura de Uriangato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439</v>
      </c>
      <c r="B7" s="167" t="s">
        <v>304</v>
      </c>
      <c r="C7" s="167"/>
      <c r="D7" s="167"/>
      <c r="E7" s="167"/>
      <c r="F7" s="167"/>
      <c r="G7" s="167" t="s">
        <v>305</v>
      </c>
    </row>
    <row r="8" spans="1:7" ht="30" x14ac:dyDescent="0.25">
      <c r="A8" s="165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77"/>
    </row>
    <row r="9" spans="1:7" ht="15.75" customHeight="1" x14ac:dyDescent="0.25">
      <c r="A9" s="26" t="s">
        <v>440</v>
      </c>
      <c r="B9" s="119">
        <v>3012318</v>
      </c>
      <c r="C9" s="119">
        <v>296093</v>
      </c>
      <c r="D9" s="119">
        <v>3308412</v>
      </c>
      <c r="E9" s="119">
        <v>1518993</v>
      </c>
      <c r="F9" s="119">
        <v>1518993</v>
      </c>
      <c r="G9" s="119">
        <v>1789419</v>
      </c>
    </row>
    <row r="10" spans="1:7" x14ac:dyDescent="0.25">
      <c r="A10" s="58" t="s">
        <v>441</v>
      </c>
      <c r="B10" s="75">
        <v>3012318</v>
      </c>
      <c r="C10" s="75">
        <v>296093</v>
      </c>
      <c r="D10" s="75">
        <v>3308412</v>
      </c>
      <c r="E10" s="75">
        <v>1518993</v>
      </c>
      <c r="F10" s="75">
        <v>1518993</v>
      </c>
      <c r="G10" s="76">
        <v>1789419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443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" x14ac:dyDescent="0.25">
      <c r="A16" s="59" t="s">
        <v>447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443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" x14ac:dyDescent="0.25">
      <c r="A28" s="59" t="s">
        <v>447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v>3012318</v>
      </c>
      <c r="C33" s="119">
        <v>296093</v>
      </c>
      <c r="D33" s="119">
        <v>3308412</v>
      </c>
      <c r="E33" s="119">
        <v>1518993</v>
      </c>
      <c r="F33" s="119">
        <v>1518993</v>
      </c>
      <c r="G33" s="119">
        <v>1789419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</cp:lastModifiedBy>
  <cp:revision/>
  <dcterms:created xsi:type="dcterms:W3CDTF">2023-03-16T22:14:51Z</dcterms:created>
  <dcterms:modified xsi:type="dcterms:W3CDTF">2025-07-23T20:02:19Z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