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5\CUENTA PUBLICA\SEGUNDO TRIMESTRE 2025\"/>
    </mc:Choice>
  </mc:AlternateContent>
  <xr:revisionPtr revIDLastSave="0" documentId="13_ncr:1_{22D5AFC0-034E-4C86-98A6-E3D82A5C81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l="1"/>
  <c r="C3" i="2"/>
  <c r="D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<sst xmlns="http://schemas.openxmlformats.org/spreadsheetml/2006/main" count="27" uniqueCount="27">
  <si>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</si>
  <si>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</si>
  <si>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</si>
  <si>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</si>
  <si>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</si>
  <si>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</si>
  <si>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</si>
  <si>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</si>
  <si>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</si>
  <si>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</si>
  <si>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</si>
  <si>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</si>
  <si>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</si>
  <si>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</si>
  <si>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</si>
  <si>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</si>
  <si>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</si>
  <si>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</si>
  <si>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</si>
  <si>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</si>
  <si>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</si>
  <si>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</si>
  <si>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</si>
  <si>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</si>
  <si>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</si>
  <si>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</si>
  <si>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Municipal de Agua Potable y Alcantarillado de Uriangato, Gto.
Estado Analítico del Activo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</si>
</sst>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zoomScaleNormal="100" workbookViewId="0">
      <selection sqref="A1:F23"/>
    </sheetView>
  </sheetViews>
  <sheetFormatPr baseColWidth="10" defaultColWidth="12" defaultRowHeight="11.25" x14ac:dyDescent="0.2"/>
  <cols>
    <col min="1" max="1" width="59.16406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62730335.689999998</v>
      </c>
      <c r="C3" s="8">
        <f t="shared" ref="C3:F3" si="0">C4+C12</f>
        <v>88791109.779999986</v>
      </c>
      <c r="D3" s="8">
        <f t="shared" si="0"/>
        <v>77040448.439999998</v>
      </c>
      <c r="E3" s="8">
        <f t="shared" si="0"/>
        <v>74480997.030000001</v>
      </c>
      <c r="F3" s="8">
        <f t="shared" si="0"/>
        <v>11750661.339999994</v>
      </c>
    </row>
    <row r="4" spans="1:6" x14ac:dyDescent="0.2">
      <c r="A4" s="5" t="s">
        <v>4</v>
      </c>
      <c r="B4" s="8">
        <f>SUM(B5:B11)</f>
        <v>26122128.25</v>
      </c>
      <c r="C4" s="8">
        <f>SUM(C5:C11)</f>
        <v>87324075.929999992</v>
      </c>
      <c r="D4" s="8">
        <f>SUM(D5:D11)</f>
        <v>76471125.769999996</v>
      </c>
      <c r="E4" s="8">
        <f>SUM(E5:E11)</f>
        <v>36975078.409999996</v>
      </c>
      <c r="F4" s="8">
        <f>SUM(F5:F11)</f>
        <v>10852950.159999996</v>
      </c>
    </row>
    <row r="5" spans="1:6" x14ac:dyDescent="0.2">
      <c r="A5" s="6" t="s">
        <v>5</v>
      </c>
      <c r="B5" s="9">
        <v>3831770.84</v>
      </c>
      <c r="C5" s="9">
        <v>41364771.68</v>
      </c>
      <c r="D5" s="9">
        <v>33299078.27</v>
      </c>
      <c r="E5" s="9">
        <f>B5+C5-D5</f>
        <v>11897464.249999996</v>
      </c>
      <c r="F5" s="9">
        <f t="shared" ref="F5:F11" si="1">E5-B5</f>
        <v>8065693.4099999964</v>
      </c>
    </row>
    <row r="6" spans="1:6" x14ac:dyDescent="0.2">
      <c r="A6" s="6" t="s">
        <v>6</v>
      </c>
      <c r="B6" s="9">
        <v>21103568.07</v>
      </c>
      <c r="C6" s="9">
        <v>44752371.68</v>
      </c>
      <c r="D6" s="9">
        <v>42093473.109999999</v>
      </c>
      <c r="E6" s="9">
        <f t="shared" ref="E6:E11" si="2">B6+C6-D6</f>
        <v>23762466.640000001</v>
      </c>
      <c r="F6" s="9">
        <f t="shared" si="1"/>
        <v>2658898.5700000003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1138853.47</v>
      </c>
      <c r="C9" s="9">
        <v>1206932.57</v>
      </c>
      <c r="D9" s="9">
        <v>1078574.3899999999</v>
      </c>
      <c r="E9" s="9">
        <f t="shared" si="2"/>
        <v>1267211.6500000001</v>
      </c>
      <c r="F9" s="9">
        <f t="shared" si="1"/>
        <v>128358.18000000017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47935.87</v>
      </c>
      <c r="C11" s="9">
        <v>0</v>
      </c>
      <c r="D11" s="9">
        <v>0</v>
      </c>
      <c r="E11" s="9">
        <f t="shared" si="2"/>
        <v>47935.87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36608207.439999998</v>
      </c>
      <c r="C12" s="8">
        <f>SUM(C13:C21)</f>
        <v>1467033.85</v>
      </c>
      <c r="D12" s="8">
        <f>SUM(D13:D21)</f>
        <v>569322.67000000004</v>
      </c>
      <c r="E12" s="8">
        <f>SUM(E13:E21)</f>
        <v>37505918.619999997</v>
      </c>
      <c r="F12" s="8">
        <f>SUM(F13:F21)</f>
        <v>897711.17999999807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21393894.300000001</v>
      </c>
      <c r="C15" s="10">
        <v>0</v>
      </c>
      <c r="D15" s="10">
        <v>0</v>
      </c>
      <c r="E15" s="10">
        <f t="shared" si="4"/>
        <v>21393894.300000001</v>
      </c>
      <c r="F15" s="10">
        <f t="shared" si="3"/>
        <v>0</v>
      </c>
    </row>
    <row r="16" spans="1:6" x14ac:dyDescent="0.2">
      <c r="A16" s="6" t="s">
        <v>14</v>
      </c>
      <c r="B16" s="9">
        <v>30551766.670000002</v>
      </c>
      <c r="C16" s="9">
        <v>1138645.3400000001</v>
      </c>
      <c r="D16" s="9">
        <v>569322.67000000004</v>
      </c>
      <c r="E16" s="9">
        <f t="shared" si="4"/>
        <v>31121089.34</v>
      </c>
      <c r="F16" s="9">
        <f t="shared" si="3"/>
        <v>569322.66999999806</v>
      </c>
    </row>
    <row r="17" spans="1:6" x14ac:dyDescent="0.2">
      <c r="A17" s="6" t="s">
        <v>15</v>
      </c>
      <c r="B17" s="9">
        <v>664771</v>
      </c>
      <c r="C17" s="9">
        <v>0</v>
      </c>
      <c r="D17" s="9">
        <v>0</v>
      </c>
      <c r="E17" s="9">
        <f t="shared" si="4"/>
        <v>664771</v>
      </c>
      <c r="F17" s="9">
        <f t="shared" si="3"/>
        <v>0</v>
      </c>
    </row>
    <row r="18" spans="1:6" x14ac:dyDescent="0.2">
      <c r="A18" s="6" t="s">
        <v>16</v>
      </c>
      <c r="B18" s="9">
        <v>-17691989.530000001</v>
      </c>
      <c r="C18" s="9">
        <v>0</v>
      </c>
      <c r="D18" s="9">
        <v>0</v>
      </c>
      <c r="E18" s="9">
        <f t="shared" si="4"/>
        <v>-17691989.530000001</v>
      </c>
      <c r="F18" s="9">
        <f t="shared" si="3"/>
        <v>0</v>
      </c>
    </row>
    <row r="19" spans="1:6" x14ac:dyDescent="0.2">
      <c r="A19" s="6" t="s">
        <v>17</v>
      </c>
      <c r="B19" s="9">
        <v>1689765</v>
      </c>
      <c r="C19" s="9">
        <v>328388.51</v>
      </c>
      <c r="D19" s="9">
        <v>0</v>
      </c>
      <c r="E19" s="9">
        <f t="shared" si="4"/>
        <v>2018153.51</v>
      </c>
      <c r="F19" s="9">
        <f t="shared" si="3"/>
        <v>328388.51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31496062992125984" right="0.31496062992125984" top="0.74803149606299213" bottom="0.74803149606299213" header="0.31496062992125984" footer="0.31496062992125984"/>
  <pageSetup scale="7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2025-07-22T20:47:37Z</cp:lastPrinted>
  <dcterms:created xsi:type="dcterms:W3CDTF">2014-02-09T04:04:15Z</dcterms:created>
  <dcterms:modified xsi:type="dcterms:W3CDTF">2025-07-22T21:08:49Z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