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SEGUNDO TRIMESTRE 2025\"/>
    </mc:Choice>
  </mc:AlternateContent>
  <xr:revisionPtr revIDLastSave="0" documentId="8_{72E67249-DE45-4906-B661-1AD20D0A56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4" l="1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26" i="4" l="1"/>
  <c r="Q26" i="4"/>
  <c r="I26" i="4" l="1"/>
  <c r="H26" i="4"/>
  <c r="G26" i="4"/>
  <c r="N4" i="4" l="1"/>
  <c r="Q4" i="4"/>
  <c r="P4" i="4"/>
</calcChain>
</file>

<file path=xl/sharedStrings.xml><?xml version="1.0" encoding="utf-8"?>
<sst xmlns="http://schemas.openxmlformats.org/spreadsheetml/2006/main" count="177" uniqueCount="55">
  <si>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</si>
  <si>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</si>
  <si>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</si>
  <si>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</si>
  <si>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</si>
  <si>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</si>
  <si>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</si>
  <si>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</si>
  <si>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</si>
  <si>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</si>
  <si>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</si>
  <si>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</si>
  <si>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</si>
  <si>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</si>
  <si>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</si>
  <si>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</si>
  <si>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</si>
  <si>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</si>
  <si>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</si>
  <si>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</si>
  <si>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</si>
  <si>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</si>
  <si>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E0003</t>
  </si>
  <si>
    <t>MEJORA DE LOS PROCESOS COMERCIALES DEL ORGANISMO</t>
  </si>
  <si>
    <t>5110</t>
  </si>
  <si>
    <t>BIENES MUEBLES</t>
  </si>
  <si>
    <t>DIRECCION COMERCIAL</t>
  </si>
  <si>
    <t>31120M41A040000</t>
  </si>
  <si>
    <t>E0004</t>
  </si>
  <si>
    <t>"EFICIENTAR SERVICIO, SUMINISTRO Y CALIDAD DE AGUA</t>
  </si>
  <si>
    <t>DIRECCION TECNICA</t>
  </si>
  <si>
    <t>31120M41A030000</t>
  </si>
  <si>
    <t>M0002</t>
  </si>
  <si>
    <t>MANEJ EFIC DE REC FINANC DEL OO Y CUMP DE NORM VIG</t>
  </si>
  <si>
    <t>DIRECCION CONTABLE</t>
  </si>
  <si>
    <t>31120M41A050000</t>
  </si>
  <si>
    <t>E0001</t>
  </si>
  <si>
    <t>EFICIENT GEST DE REC Y DIRIGIR ACT DE AREAS DEL OO</t>
  </si>
  <si>
    <t>5150</t>
  </si>
  <si>
    <t>DIRECCION GENERAL</t>
  </si>
  <si>
    <t>31120M41A010000</t>
  </si>
  <si>
    <t>5190</t>
  </si>
  <si>
    <t>5490</t>
  </si>
  <si>
    <t/>
  </si>
  <si>
    <t>5620</t>
  </si>
  <si>
    <t>5630</t>
  </si>
  <si>
    <t>5640</t>
  </si>
  <si>
    <t>5660</t>
  </si>
  <si>
    <t>5690</t>
  </si>
  <si>
    <t>6130</t>
  </si>
  <si>
    <t>OBRA</t>
  </si>
  <si>
    <t>K000101</t>
  </si>
  <si>
    <t>OBRAS DE INFRAESTRUCTURA HIDRAHULICA CONSTRUIDAS</t>
  </si>
  <si>
    <t>6310</t>
  </si>
  <si>
    <t>Sistema Municipal de Agua Potable y Alcantarillado de Uriangato, Gto.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</si>
</sst>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selection activeCell="C12" sqref="C12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54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18000</v>
      </c>
      <c r="H4" s="12">
        <v>18000</v>
      </c>
      <c r="I4" s="12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2">
        <v>20000</v>
      </c>
      <c r="H5" s="12">
        <v>20000</v>
      </c>
      <c r="I5" s="12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2">
        <v>10000</v>
      </c>
      <c r="H6" s="12">
        <v>10000</v>
      </c>
      <c r="I6" s="12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36</v>
      </c>
      <c r="B7" s="10" t="s">
        <v>37</v>
      </c>
      <c r="C7" s="10" t="s">
        <v>38</v>
      </c>
      <c r="D7" s="10" t="s">
        <v>25</v>
      </c>
      <c r="E7" s="10" t="s">
        <v>40</v>
      </c>
      <c r="F7" s="10" t="s">
        <v>39</v>
      </c>
      <c r="G7" s="12">
        <v>20000</v>
      </c>
      <c r="H7" s="12">
        <v>20000</v>
      </c>
      <c r="I7" s="12">
        <v>19810.34</v>
      </c>
      <c r="J7" s="5"/>
      <c r="K7" s="5"/>
      <c r="L7" s="5"/>
      <c r="M7" s="8" t="s">
        <v>17</v>
      </c>
      <c r="N7" s="7">
        <f>IF(G7&gt;0,I7/G7,0)</f>
        <v>0.99051699999999998</v>
      </c>
      <c r="O7" s="7">
        <f>IF(H7&gt;0,I7/H7,0)</f>
        <v>0.99051699999999998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22</v>
      </c>
      <c r="B8" s="10" t="s">
        <v>23</v>
      </c>
      <c r="C8" s="10" t="s">
        <v>38</v>
      </c>
      <c r="D8" s="10" t="s">
        <v>25</v>
      </c>
      <c r="E8" s="10" t="s">
        <v>27</v>
      </c>
      <c r="F8" s="10" t="s">
        <v>26</v>
      </c>
      <c r="G8" s="12">
        <v>90000</v>
      </c>
      <c r="H8" s="12">
        <v>90000</v>
      </c>
      <c r="I8" s="12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28</v>
      </c>
      <c r="B9" s="10" t="s">
        <v>29</v>
      </c>
      <c r="C9" s="10" t="s">
        <v>38</v>
      </c>
      <c r="D9" s="10" t="s">
        <v>25</v>
      </c>
      <c r="E9" s="10" t="s">
        <v>31</v>
      </c>
      <c r="F9" s="10" t="s">
        <v>30</v>
      </c>
      <c r="G9" s="12">
        <v>750000</v>
      </c>
      <c r="H9" s="12">
        <v>810394.76</v>
      </c>
      <c r="I9" s="12">
        <v>61084.9</v>
      </c>
      <c r="J9" s="5"/>
      <c r="K9" s="5"/>
      <c r="L9" s="5"/>
      <c r="M9" s="8" t="s">
        <v>17</v>
      </c>
      <c r="N9" s="7">
        <f>IF(G9&gt;0,I9/G9,0)</f>
        <v>8.1446533333333335E-2</v>
      </c>
      <c r="O9" s="7">
        <f>IF(H9&gt;0,I9/H9,0)</f>
        <v>7.5376721340103439E-2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32</v>
      </c>
      <c r="B10" s="10" t="s">
        <v>33</v>
      </c>
      <c r="C10" s="10" t="s">
        <v>38</v>
      </c>
      <c r="D10" s="10" t="s">
        <v>25</v>
      </c>
      <c r="E10" s="10" t="s">
        <v>35</v>
      </c>
      <c r="F10" s="10" t="s">
        <v>34</v>
      </c>
      <c r="G10" s="12">
        <v>10000</v>
      </c>
      <c r="H10" s="12">
        <v>10000</v>
      </c>
      <c r="I10" s="12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36</v>
      </c>
      <c r="B11" s="10" t="s">
        <v>37</v>
      </c>
      <c r="C11" s="10" t="s">
        <v>41</v>
      </c>
      <c r="D11" s="10" t="s">
        <v>25</v>
      </c>
      <c r="E11" s="10" t="s">
        <v>40</v>
      </c>
      <c r="F11" s="10" t="s">
        <v>39</v>
      </c>
      <c r="G11" s="12">
        <v>5000</v>
      </c>
      <c r="H11" s="12">
        <v>5000</v>
      </c>
      <c r="I11" s="12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22</v>
      </c>
      <c r="B12" s="10" t="s">
        <v>23</v>
      </c>
      <c r="C12" s="10" t="s">
        <v>41</v>
      </c>
      <c r="D12" s="10" t="s">
        <v>25</v>
      </c>
      <c r="E12" s="10" t="s">
        <v>27</v>
      </c>
      <c r="F12" s="10" t="s">
        <v>26</v>
      </c>
      <c r="G12" s="12">
        <v>8000</v>
      </c>
      <c r="H12" s="12">
        <v>8000</v>
      </c>
      <c r="I12" s="12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28</v>
      </c>
      <c r="B13" s="10" t="s">
        <v>29</v>
      </c>
      <c r="C13" s="10" t="s">
        <v>41</v>
      </c>
      <c r="D13" s="10" t="s">
        <v>25</v>
      </c>
      <c r="E13" s="10" t="s">
        <v>31</v>
      </c>
      <c r="F13" s="10" t="s">
        <v>30</v>
      </c>
      <c r="G13" s="12">
        <v>10000</v>
      </c>
      <c r="H13" s="12">
        <v>10000</v>
      </c>
      <c r="I13" s="12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32</v>
      </c>
      <c r="B14" s="10" t="s">
        <v>33</v>
      </c>
      <c r="C14" s="10" t="s">
        <v>41</v>
      </c>
      <c r="D14" s="10" t="s">
        <v>25</v>
      </c>
      <c r="E14" s="10" t="s">
        <v>35</v>
      </c>
      <c r="F14" s="10" t="s">
        <v>34</v>
      </c>
      <c r="G14" s="12">
        <v>5000</v>
      </c>
      <c r="H14" s="12">
        <v>5000</v>
      </c>
      <c r="I14" s="12">
        <v>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28</v>
      </c>
      <c r="B15" s="10" t="s">
        <v>29</v>
      </c>
      <c r="C15" s="10" t="s">
        <v>42</v>
      </c>
      <c r="D15" s="10" t="s">
        <v>25</v>
      </c>
      <c r="E15" s="10" t="s">
        <v>31</v>
      </c>
      <c r="F15" s="10" t="s">
        <v>30</v>
      </c>
      <c r="G15" s="12">
        <v>700000</v>
      </c>
      <c r="H15" s="12">
        <v>700000</v>
      </c>
      <c r="I15" s="12">
        <v>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43</v>
      </c>
      <c r="B16" s="10" t="s">
        <v>29</v>
      </c>
      <c r="C16" s="10" t="s">
        <v>44</v>
      </c>
      <c r="D16" s="10" t="s">
        <v>25</v>
      </c>
      <c r="E16" s="10" t="s">
        <v>31</v>
      </c>
      <c r="F16" s="10" t="s">
        <v>30</v>
      </c>
      <c r="G16" s="12">
        <v>48129.83</v>
      </c>
      <c r="H16" s="12">
        <v>298129.83</v>
      </c>
      <c r="I16" s="12">
        <v>79790</v>
      </c>
      <c r="J16" s="5"/>
      <c r="K16" s="5"/>
      <c r="L16" s="5"/>
      <c r="M16" s="8" t="s">
        <v>17</v>
      </c>
      <c r="N16" s="7">
        <f>IF(G16&gt;0,I16/G16,0)</f>
        <v>1.6578076423706463</v>
      </c>
      <c r="O16" s="7">
        <f>IF(H16&gt;0,I16/H16,0)</f>
        <v>0.2676350769730087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43</v>
      </c>
      <c r="B17" s="10" t="s">
        <v>29</v>
      </c>
      <c r="C17" s="10" t="s">
        <v>45</v>
      </c>
      <c r="D17" s="10" t="s">
        <v>25</v>
      </c>
      <c r="E17" s="10" t="s">
        <v>31</v>
      </c>
      <c r="F17" s="10" t="s">
        <v>30</v>
      </c>
      <c r="G17" s="12">
        <v>400000</v>
      </c>
      <c r="H17" s="12">
        <v>400000</v>
      </c>
      <c r="I17" s="12">
        <v>113117.43</v>
      </c>
      <c r="J17" s="5"/>
      <c r="K17" s="5"/>
      <c r="L17" s="5"/>
      <c r="M17" s="8" t="s">
        <v>17</v>
      </c>
      <c r="N17" s="7">
        <f>IF(G17&gt;0,I17/G17,0)</f>
        <v>0.28279357499999996</v>
      </c>
      <c r="O17" s="7">
        <f>IF(H17&gt;0,I17/H17,0)</f>
        <v>0.28279357499999996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22</v>
      </c>
      <c r="B18" s="10" t="s">
        <v>23</v>
      </c>
      <c r="C18" s="10" t="s">
        <v>46</v>
      </c>
      <c r="D18" s="10" t="s">
        <v>25</v>
      </c>
      <c r="E18" s="10" t="s">
        <v>27</v>
      </c>
      <c r="F18" s="10" t="s">
        <v>26</v>
      </c>
      <c r="G18" s="12">
        <v>10000</v>
      </c>
      <c r="H18" s="12">
        <v>10000</v>
      </c>
      <c r="I18" s="12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28</v>
      </c>
      <c r="B19" s="10" t="s">
        <v>29</v>
      </c>
      <c r="C19" s="10" t="s">
        <v>47</v>
      </c>
      <c r="D19" s="10" t="s">
        <v>25</v>
      </c>
      <c r="E19" s="10" t="s">
        <v>31</v>
      </c>
      <c r="F19" s="10" t="s">
        <v>30</v>
      </c>
      <c r="G19" s="12">
        <v>300000</v>
      </c>
      <c r="H19" s="12">
        <v>300000</v>
      </c>
      <c r="I19" s="12">
        <v>295520</v>
      </c>
      <c r="J19" s="5"/>
      <c r="K19" s="5"/>
      <c r="L19" s="5"/>
      <c r="M19" s="8" t="s">
        <v>17</v>
      </c>
      <c r="N19" s="7">
        <f>IF(G19&gt;0,I19/G19,0)</f>
        <v>0.98506666666666665</v>
      </c>
      <c r="O19" s="7">
        <f>IF(H19&gt;0,I19/H19,0)</f>
        <v>0.98506666666666665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22</v>
      </c>
      <c r="B20" s="10" t="s">
        <v>23</v>
      </c>
      <c r="C20" s="10" t="s">
        <v>48</v>
      </c>
      <c r="D20" s="10" t="s">
        <v>25</v>
      </c>
      <c r="E20" s="10" t="s">
        <v>27</v>
      </c>
      <c r="F20" s="10" t="s">
        <v>26</v>
      </c>
      <c r="G20" s="12">
        <v>5000</v>
      </c>
      <c r="H20" s="12">
        <v>5000</v>
      </c>
      <c r="I20" s="12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28</v>
      </c>
      <c r="B21" s="10" t="s">
        <v>29</v>
      </c>
      <c r="C21" s="10" t="s">
        <v>48</v>
      </c>
      <c r="D21" s="10" t="s">
        <v>25</v>
      </c>
      <c r="E21" s="10" t="s">
        <v>31</v>
      </c>
      <c r="F21" s="10" t="s">
        <v>30</v>
      </c>
      <c r="G21" s="12">
        <v>30000</v>
      </c>
      <c r="H21" s="12">
        <v>30000</v>
      </c>
      <c r="I21" s="12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43</v>
      </c>
      <c r="B22" s="10" t="s">
        <v>29</v>
      </c>
      <c r="C22" s="10" t="s">
        <v>49</v>
      </c>
      <c r="D22" s="10" t="s">
        <v>50</v>
      </c>
      <c r="E22" s="10" t="s">
        <v>31</v>
      </c>
      <c r="F22" s="10" t="s">
        <v>30</v>
      </c>
      <c r="G22" s="12">
        <v>0</v>
      </c>
      <c r="H22" s="12">
        <v>3500000</v>
      </c>
      <c r="I22" s="12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51</v>
      </c>
      <c r="B23" s="10" t="s">
        <v>52</v>
      </c>
      <c r="C23" s="10" t="s">
        <v>49</v>
      </c>
      <c r="D23" s="10" t="s">
        <v>50</v>
      </c>
      <c r="E23" s="10" t="s">
        <v>31</v>
      </c>
      <c r="F23" s="10" t="s">
        <v>30</v>
      </c>
      <c r="G23" s="12">
        <v>150000</v>
      </c>
      <c r="H23" s="12">
        <v>150000</v>
      </c>
      <c r="I23" s="12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28</v>
      </c>
      <c r="B24" s="10" t="s">
        <v>29</v>
      </c>
      <c r="C24" s="10" t="s">
        <v>53</v>
      </c>
      <c r="D24" s="10" t="s">
        <v>50</v>
      </c>
      <c r="E24" s="10" t="s">
        <v>31</v>
      </c>
      <c r="F24" s="10" t="s">
        <v>30</v>
      </c>
      <c r="G24" s="12">
        <v>0</v>
      </c>
      <c r="H24" s="12">
        <v>1000000</v>
      </c>
      <c r="I24" s="12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51</v>
      </c>
      <c r="B25" s="10" t="s">
        <v>52</v>
      </c>
      <c r="C25" s="10" t="s">
        <v>53</v>
      </c>
      <c r="D25" s="10" t="s">
        <v>50</v>
      </c>
      <c r="E25" s="10" t="s">
        <v>31</v>
      </c>
      <c r="F25" s="10" t="s">
        <v>30</v>
      </c>
      <c r="G25" s="12">
        <v>500000</v>
      </c>
      <c r="H25" s="12">
        <v>500000</v>
      </c>
      <c r="I25" s="12">
        <v>328388.51</v>
      </c>
      <c r="J25" s="5"/>
      <c r="K25" s="5"/>
      <c r="L25" s="5"/>
      <c r="M25" s="8" t="s">
        <v>17</v>
      </c>
      <c r="N25" s="7">
        <f>IF(G25&gt;0,I25/G25,0)</f>
        <v>0.65677702000000004</v>
      </c>
      <c r="O25" s="7">
        <f>IF(H25&gt;0,I25/H25,0)</f>
        <v>0.65677702000000004</v>
      </c>
      <c r="P25" s="6">
        <f>IF(J25=0,0,L25/J25)</f>
        <v>0</v>
      </c>
      <c r="Q25" s="6">
        <f>IF(L25=0,0,L25/K25)</f>
        <v>0</v>
      </c>
    </row>
    <row r="26" spans="1:17" x14ac:dyDescent="0.25">
      <c r="G26" s="13">
        <f>SUM(G4:G25)</f>
        <v>3089129.83</v>
      </c>
      <c r="H26" s="13">
        <f>SUM(H4:H25)</f>
        <v>7899524.5899999999</v>
      </c>
      <c r="I26" s="13">
        <f>SUM(I4:I25)</f>
        <v>897711.17999999993</v>
      </c>
      <c r="P26" s="11">
        <f t="shared" ref="P26" si="0">IF(J26=0,0,L26/J26)</f>
        <v>0</v>
      </c>
      <c r="Q26" s="11">
        <f t="shared" ref="Q26" si="1">IF(L26=0,0,L26/K26)</f>
        <v>0</v>
      </c>
    </row>
    <row r="27" spans="1:17" x14ac:dyDescent="0.25">
      <c r="A27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Tere</cp:lastModifiedBy>
  <dcterms:created xsi:type="dcterms:W3CDTF">2023-06-21T19:35:53Z</dcterms:created>
  <dcterms:modified xsi:type="dcterms:W3CDTF">2025-07-21T21:12:53Z</dcterms:modified>
</cp:coreProperties>
</file>