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_1\OneDrive\Documentos\EVALUACION SIRET\"/>
    </mc:Choice>
  </mc:AlternateContent>
  <xr:revisionPtr revIDLastSave="0" documentId="8_{F85942AC-99E4-4C66-8C6C-633C6E9032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2" l="1"/>
  <c r="C54" i="2"/>
  <c r="C49" i="2"/>
  <c r="C48" i="2"/>
  <c r="C59" i="2" s="1"/>
  <c r="C41" i="2"/>
  <c r="C36" i="2"/>
  <c r="C16" i="2"/>
  <c r="C4" i="2"/>
  <c r="C33" i="2" s="1"/>
  <c r="B16" i="2"/>
  <c r="B4" i="2"/>
  <c r="B33" i="2" s="1"/>
  <c r="B55" i="2"/>
  <c r="B54" i="2"/>
  <c r="B49" i="2"/>
  <c r="B48" i="2" s="1"/>
  <c r="B59" i="2" s="1"/>
  <c r="B41" i="2"/>
  <c r="B36" i="2"/>
  <c r="B45" i="2" s="1"/>
  <c r="C45" i="2" l="1"/>
  <c r="C61" i="2"/>
  <c r="B61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<sst xmlns="http://schemas.openxmlformats.org/spreadsheetml/2006/main" count="58" uniqueCount="50">
  <si>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</si>
  <si>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</si>
  <si>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</si>
  <si>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</si>
  <si>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</si>
  <si>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</si>
  <si>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</si>
  <si>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</si>
  <si>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</si>
  <si>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</si>
  <si>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</si>
  <si>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</si>
  <si>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</si>
  <si>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</si>
  <si>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</si>
  <si>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</si>
  <si>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</si>
  <si>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</si>
  <si>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</si>
  <si>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</si>
  <si>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</si>
  <si>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</si>
  <si>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</si>
  <si>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</si>
  <si>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</si>
  <si>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</si>
  <si>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</si>
  <si>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</si>
  <si>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</si>
  <si>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</si>
  <si>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</si>
  <si>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</si>
  <si>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</si>
  <si>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</si>
  <si>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</si>
  <si>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</si>
  <si>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</si>
  <si>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</si>
  <si>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</si>
  <si>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</si>
  <si>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</si>
  <si>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</si>
  <si>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</si>
  <si>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</si>
  <si>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</si>
  <si>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</si>
  <si>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</si>
  <si>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</si>
  <si>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</si>
  <si>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Flujos de Efectivo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</si>
</sst>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>
      <alignment horizontal="center" vertical="top" wrapText="1"/>
    </xf>
    <xf numFmtId="4" fontId="3" fillId="0" borderId="4" xfId="8" applyNumberFormat="1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8"/>
  <sheetViews>
    <sheetView tabSelected="1" zoomScaleNormal="100" workbookViewId="0">
      <selection activeCell="E62" sqref="E62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10540924.199999999</v>
      </c>
      <c r="C4" s="7">
        <f>SUM(C5:C14)</f>
        <v>9447941.4700000007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1985.94</v>
      </c>
      <c r="C9" s="9">
        <v>79.84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790289.72</v>
      </c>
      <c r="C11" s="9">
        <v>757730.05</v>
      </c>
    </row>
    <row r="12" spans="1:3" ht="20.399999999999999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9748648.5399999991</v>
      </c>
      <c r="C13" s="9">
        <v>8690131.5800000001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13"/>
      <c r="C15" s="13"/>
    </row>
    <row r="16" spans="1:3" ht="11.25" customHeight="1" x14ac:dyDescent="0.2">
      <c r="A16" s="6" t="s">
        <v>13</v>
      </c>
      <c r="B16" s="7">
        <f>SUM(B17:B32)</f>
        <v>10807012.049999999</v>
      </c>
      <c r="C16" s="7">
        <f>SUM(C17:C32)</f>
        <v>9777602.5899999999</v>
      </c>
    </row>
    <row r="17" spans="1:3" ht="11.25" customHeight="1" x14ac:dyDescent="0.2">
      <c r="A17" s="8" t="s">
        <v>14</v>
      </c>
      <c r="B17" s="9">
        <v>7917034.2699999996</v>
      </c>
      <c r="C17" s="9">
        <v>6829869.2599999998</v>
      </c>
    </row>
    <row r="18" spans="1:3" ht="11.25" customHeight="1" x14ac:dyDescent="0.2">
      <c r="A18" s="8" t="s">
        <v>15</v>
      </c>
      <c r="B18" s="9">
        <v>982850.69</v>
      </c>
      <c r="C18" s="9">
        <v>1013740.9</v>
      </c>
    </row>
    <row r="19" spans="1:3" ht="11.25" customHeight="1" x14ac:dyDescent="0.2">
      <c r="A19" s="8" t="s">
        <v>16</v>
      </c>
      <c r="B19" s="9">
        <v>1062538.3</v>
      </c>
      <c r="C19" s="9">
        <v>886267.77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188409.84</v>
      </c>
      <c r="C23" s="9">
        <v>520534.92</v>
      </c>
    </row>
    <row r="24" spans="1:3" ht="11.25" customHeight="1" x14ac:dyDescent="0.2">
      <c r="A24" s="8" t="s">
        <v>21</v>
      </c>
      <c r="B24" s="9">
        <v>225800.51</v>
      </c>
      <c r="C24" s="9">
        <v>59668.9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430378.44</v>
      </c>
      <c r="C31" s="9">
        <v>467520.84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B4-B16</f>
        <v>-266087.84999999963</v>
      </c>
      <c r="C33" s="7">
        <f>C4-C16</f>
        <v>-329661.11999999918</v>
      </c>
    </row>
    <row r="34" spans="1:3" ht="11.25" customHeight="1" x14ac:dyDescent="0.2">
      <c r="A34" s="11"/>
      <c r="B34" s="13"/>
      <c r="C34" s="13"/>
    </row>
    <row r="35" spans="1:3" ht="11.25" customHeight="1" x14ac:dyDescent="0.2">
      <c r="A35" s="4" t="s">
        <v>31</v>
      </c>
      <c r="B35" s="13"/>
      <c r="C35" s="13"/>
    </row>
    <row r="36" spans="1:3" ht="11.25" customHeight="1" x14ac:dyDescent="0.2">
      <c r="A36" s="6" t="s">
        <v>2</v>
      </c>
      <c r="B36" s="7">
        <f>SUM(B37:B39)</f>
        <v>0</v>
      </c>
      <c r="C36" s="7">
        <f>SUM(C37:C39)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13"/>
      <c r="C40" s="13"/>
    </row>
    <row r="41" spans="1:3" ht="11.25" customHeight="1" x14ac:dyDescent="0.2">
      <c r="A41" s="6" t="s">
        <v>13</v>
      </c>
      <c r="B41" s="7">
        <f>SUM(B42:B44)</f>
        <v>0</v>
      </c>
      <c r="C41" s="7">
        <f>SUM(C42:C44)</f>
        <v>0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0</v>
      </c>
      <c r="C43" s="9">
        <v>0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B36-B41</f>
        <v>0</v>
      </c>
      <c r="C45" s="7">
        <f>C36-C41</f>
        <v>0</v>
      </c>
    </row>
    <row r="46" spans="1:3" ht="11.25" customHeight="1" x14ac:dyDescent="0.2">
      <c r="A46" s="11"/>
      <c r="B46" s="13"/>
      <c r="C46" s="13"/>
    </row>
    <row r="47" spans="1:3" ht="11.25" customHeight="1" x14ac:dyDescent="0.2">
      <c r="A47" s="4" t="s">
        <v>37</v>
      </c>
      <c r="B47" s="13"/>
      <c r="C47" s="13"/>
    </row>
    <row r="48" spans="1:3" ht="11.25" customHeight="1" x14ac:dyDescent="0.2">
      <c r="A48" s="6" t="s">
        <v>2</v>
      </c>
      <c r="B48" s="7">
        <f>SUM(B49+B52)</f>
        <v>10016.98</v>
      </c>
      <c r="C48" s="7">
        <f>SUM(C49+C52)</f>
        <v>9744.7999999999993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10016.98</v>
      </c>
      <c r="C52" s="9">
        <v>9744.7999999999993</v>
      </c>
    </row>
    <row r="53" spans="1:3" ht="11.25" customHeight="1" x14ac:dyDescent="0.2">
      <c r="A53" s="10"/>
      <c r="B53" s="13"/>
      <c r="C53" s="13"/>
    </row>
    <row r="54" spans="1:3" ht="11.25" customHeight="1" x14ac:dyDescent="0.2">
      <c r="A54" s="6" t="s">
        <v>13</v>
      </c>
      <c r="B54" s="7">
        <f>SUM(B55+B58)</f>
        <v>0</v>
      </c>
      <c r="C54" s="7">
        <f>SUM(C55+C58)</f>
        <v>0</v>
      </c>
    </row>
    <row r="55" spans="1:3" ht="11.25" customHeight="1" x14ac:dyDescent="0.2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0</v>
      </c>
      <c r="C58" s="9">
        <v>0</v>
      </c>
    </row>
    <row r="59" spans="1:3" ht="11.25" customHeight="1" x14ac:dyDescent="0.2">
      <c r="A59" s="4" t="s">
        <v>44</v>
      </c>
      <c r="B59" s="7">
        <f>B48-B54</f>
        <v>10016.98</v>
      </c>
      <c r="C59" s="7">
        <f>C48-C54</f>
        <v>9744.7999999999993</v>
      </c>
    </row>
    <row r="60" spans="1:3" ht="11.25" customHeight="1" x14ac:dyDescent="0.2">
      <c r="A60" s="11"/>
      <c r="B60" s="13"/>
      <c r="C60" s="13"/>
    </row>
    <row r="61" spans="1:3" ht="11.25" customHeight="1" x14ac:dyDescent="0.2">
      <c r="A61" s="4" t="s">
        <v>45</v>
      </c>
      <c r="B61" s="7">
        <f>B59+B45+B33</f>
        <v>-256070.86999999962</v>
      </c>
      <c r="C61" s="7">
        <f>C59+C45+C33</f>
        <v>-319916.31999999919</v>
      </c>
    </row>
    <row r="62" spans="1:3" ht="11.25" customHeight="1" x14ac:dyDescent="0.2">
      <c r="A62" s="11"/>
      <c r="B62" s="13"/>
      <c r="C62" s="13"/>
    </row>
    <row r="63" spans="1:3" ht="11.25" customHeight="1" x14ac:dyDescent="0.2">
      <c r="A63" s="4" t="s">
        <v>46</v>
      </c>
      <c r="B63" s="7">
        <v>860147.51</v>
      </c>
      <c r="C63" s="7">
        <v>1180063.83</v>
      </c>
    </row>
    <row r="64" spans="1:3" ht="11.25" customHeight="1" x14ac:dyDescent="0.2">
      <c r="A64" s="11"/>
      <c r="B64" s="13"/>
      <c r="C64" s="13"/>
    </row>
    <row r="65" spans="1:3" ht="11.25" customHeight="1" x14ac:dyDescent="0.2">
      <c r="A65" s="4" t="s">
        <v>47</v>
      </c>
      <c r="B65" s="7">
        <v>604076.64</v>
      </c>
      <c r="C65" s="7">
        <v>860147.51</v>
      </c>
    </row>
    <row r="66" spans="1:3" ht="11.25" customHeight="1" x14ac:dyDescent="0.2">
      <c r="A66" s="12"/>
      <c r="B66" s="14"/>
      <c r="C66" s="15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6aa8a68a-ab09-4ac8-a697-fdce915bc567"/>
    <ds:schemaRef ds:uri="http://purl.org/dc/elements/1.1/"/>
    <ds:schemaRef ds:uri="0c865bf4-0f22-4e4d-b041-7b0c1657e5a8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Alejandra Pantoja Camarena</cp:lastModifiedBy>
  <cp:revision/>
  <dcterms:created xsi:type="dcterms:W3CDTF">2012-12-11T20:31:36Z</dcterms:created>
  <dcterms:modified xsi:type="dcterms:W3CDTF">2025-02-25T01:12:21Z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