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uenta Publica 2023\"/>
    </mc:Choice>
  </mc:AlternateContent>
  <xr:revisionPtr revIDLastSave="0" documentId="13_ncr:1_{7141B6D3-1A50-47C4-84AE-7A0557D3D02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6" i="3" l="1"/>
  <c r="B66" i="3"/>
  <c r="C64" i="3"/>
  <c r="B64" i="3"/>
  <c r="C61" i="3"/>
  <c r="B61" i="3"/>
  <c r="C55" i="3"/>
  <c r="B55" i="3"/>
  <c r="C48" i="3"/>
  <c r="C43" i="3"/>
  <c r="B48" i="3"/>
  <c r="B43" i="3"/>
  <c r="C32" i="3"/>
  <c r="B32" i="3"/>
  <c r="C27" i="3"/>
  <c r="B27" i="3"/>
  <c r="C24" i="3"/>
  <c r="B24" i="3"/>
  <c r="C17" i="3"/>
  <c r="B17" i="3"/>
  <c r="C13" i="3"/>
  <c r="B13" i="3"/>
  <c r="C4" i="3"/>
  <c r="B4" i="3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<sst xmlns="http://schemas.openxmlformats.org/spreadsheetml/2006/main" count="56" uniqueCount="56">
  <si>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</si>
  <si>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</si>
  <si>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</si>
  <si>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</si>
  <si>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</si>
  <si>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</si>
  <si>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</si>
  <si>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</si>
  <si>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</si>
  <si>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</si>
  <si>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</si>
  <si>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</si>
  <si>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</si>
  <si>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</si>
  <si>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</si>
  <si>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</si>
  <si>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</si>
  <si>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</si>
  <si>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</si>
  <si>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</si>
  <si>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</si>
  <si>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</si>
  <si>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</si>
  <si>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</si>
  <si>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</si>
  <si>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</si>
  <si>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</si>
  <si>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</si>
  <si>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</si>
  <si>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</si>
  <si>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</si>
  <si>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</si>
  <si>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</si>
  <si>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</si>
  <si>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</si>
  <si>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</si>
  <si>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</si>
  <si>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</si>
  <si>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</si>
  <si>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</si>
  <si>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</si>
  <si>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</si>
  <si>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</si>
  <si>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</si>
  <si>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</si>
  <si>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</si>
  <si>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</si>
  <si>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</si>
  <si>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</si>
  <si>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</si>
  <si>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</si>
  <si>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</si>
  <si>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</si>
  <si>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</si>
  <si>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</si>
  <si>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Casa de la Cultura de Uriangato
Estado de Actividades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</si>
</sst>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25" applyNumberFormat="1" applyFont="1" applyFill="1" applyBorder="1" applyAlignment="1" applyProtection="1">
      <alignment horizontal="right" vertical="top"/>
      <protection locked="0"/>
    </xf>
    <xf numFmtId="3" fontId="3" fillId="0" borderId="4" xfId="25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FAD6DBA6-5A4F-4BA0-894E-A45AA508895E}"/>
    <cellStyle name="Millares 2 3" xfId="4" xr:uid="{00000000-0005-0000-0000-000003000000}"/>
    <cellStyle name="Millares 2 3 2" xfId="18" xr:uid="{8D85E33E-201D-47FA-8A00-202CC866B1FF}"/>
    <cellStyle name="Millares 2 4" xfId="25" xr:uid="{9B126FB3-CF9A-4F8B-AF0F-2E891F4307A5}"/>
    <cellStyle name="Millares 2 5" xfId="16" xr:uid="{1C9C7230-756D-43A9-BC55-A73CCD751CE8}"/>
    <cellStyle name="Millares 3" xfId="5" xr:uid="{00000000-0005-0000-0000-000004000000}"/>
    <cellStyle name="Millares 3 2" xfId="19" xr:uid="{D8313149-0A41-4DFA-A483-D2BA08F7D790}"/>
    <cellStyle name="Moneda 2" xfId="6" xr:uid="{00000000-0005-0000-0000-000005000000}"/>
    <cellStyle name="Moneda 2 2" xfId="20" xr:uid="{F89867FC-444E-405A-8D66-36329715C7CE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BE73F95B-4061-4D6B-8251-E6EA183D02E4}"/>
    <cellStyle name="Normal 3" xfId="9" xr:uid="{00000000-0005-0000-0000-000009000000}"/>
    <cellStyle name="Normal 3 2" xfId="22" xr:uid="{2D1E7C57-3578-4F3A-93CC-76B2FB355825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4AAD8184-2024-4D79-83DE-AF385509184A}"/>
    <cellStyle name="Normal 6 3" xfId="23" xr:uid="{43B45CFE-C0F9-44F6-8938-9418531045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topLeftCell="A58" zoomScale="145" zoomScaleNormal="145" workbookViewId="0">
      <selection activeCell="B66" sqref="B66:C6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9" t="s">
        <v>55</v>
      </c>
      <c r="B1" s="20"/>
      <c r="C1" s="21"/>
    </row>
    <row r="2" spans="1:3" x14ac:dyDescent="0.2">
      <c r="A2" s="5" t="s">
        <v>0</v>
      </c>
      <c r="B2" s="5">
        <v>2023</v>
      </c>
      <c r="C2" s="5">
        <v>2022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f>SUM(B5:B11)</f>
        <v>631431.38</v>
      </c>
      <c r="C4" s="9">
        <f>SUM(C5:C11)</f>
        <v>168228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0</v>
      </c>
      <c r="C9" s="11">
        <v>63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4">
        <v>631431.38</v>
      </c>
      <c r="C11" s="14">
        <v>168165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9">
        <f>SUM(B14:B15)</f>
        <v>4443322.62</v>
      </c>
      <c r="C13" s="9">
        <f>SUM(C14:C15)</f>
        <v>4148303.62</v>
      </c>
    </row>
    <row r="14" spans="1:3" ht="22.5" x14ac:dyDescent="0.2">
      <c r="A14" s="10" t="s">
        <v>11</v>
      </c>
      <c r="B14" s="11">
        <v>0</v>
      </c>
      <c r="C14" s="11">
        <v>0</v>
      </c>
    </row>
    <row r="15" spans="1:3" ht="11.25" customHeight="1" x14ac:dyDescent="0.2">
      <c r="A15" s="10" t="s">
        <v>12</v>
      </c>
      <c r="B15" s="15">
        <v>4443322.62</v>
      </c>
      <c r="C15" s="15">
        <v>4148303.62</v>
      </c>
    </row>
    <row r="16" spans="1:3" ht="12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16">
        <f>SUM(B18:B22)</f>
        <v>0</v>
      </c>
      <c r="C17" s="17">
        <f>SUM(C18:C22)</f>
        <v>203000</v>
      </c>
    </row>
    <row r="18" spans="1:3" ht="11.25" customHeight="1" x14ac:dyDescent="0.2">
      <c r="A18" s="10" t="s">
        <v>14</v>
      </c>
      <c r="B18" s="11">
        <v>0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0</v>
      </c>
      <c r="C22" s="11">
        <v>203000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f>+B17+B13+B4</f>
        <v>5074754</v>
      </c>
      <c r="C24" s="9">
        <f>+C17+C13+C4</f>
        <v>4519531.62</v>
      </c>
    </row>
    <row r="25" spans="1:3" ht="11.25" customHeight="1" x14ac:dyDescent="0.2">
      <c r="A25" s="13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17">
        <f>SUM(B28:B30)</f>
        <v>4646830.71</v>
      </c>
      <c r="C27" s="17">
        <f>SUM(C28:C30)</f>
        <v>4583263.32</v>
      </c>
    </row>
    <row r="28" spans="1:3" ht="11.25" customHeight="1" x14ac:dyDescent="0.2">
      <c r="A28" s="10" t="s">
        <v>22</v>
      </c>
      <c r="B28" s="18">
        <v>2517484.86</v>
      </c>
      <c r="C28" s="18">
        <v>2348602.52</v>
      </c>
    </row>
    <row r="29" spans="1:3" ht="11.25" customHeight="1" x14ac:dyDescent="0.2">
      <c r="A29" s="10" t="s">
        <v>23</v>
      </c>
      <c r="B29" s="18">
        <v>465887.13</v>
      </c>
      <c r="C29" s="18">
        <v>548545.88</v>
      </c>
    </row>
    <row r="30" spans="1:3" ht="11.25" customHeight="1" x14ac:dyDescent="0.2">
      <c r="A30" s="10" t="s">
        <v>24</v>
      </c>
      <c r="B30" s="18">
        <v>1663458.72</v>
      </c>
      <c r="C30" s="18">
        <v>1686114.92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f>SUM(B33:B41)</f>
        <v>62250</v>
      </c>
      <c r="C32" s="9">
        <f>SUM(C33:C41)</f>
        <v>63500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62250</v>
      </c>
      <c r="C36" s="11">
        <v>63500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f>SUM(B44:B46)</f>
        <v>0</v>
      </c>
      <c r="C43" s="9">
        <f>SUM(C44:C46)</f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f>SUM(B49:B53)</f>
        <v>0</v>
      </c>
      <c r="C48" s="9">
        <f>SUM(C49:C53)</f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f>SUM(B56:B59)</f>
        <v>180825</v>
      </c>
      <c r="C55" s="9">
        <f>SUM(C56:C59)</f>
        <v>224277</v>
      </c>
    </row>
    <row r="56" spans="1:3" ht="11.25" customHeight="1" x14ac:dyDescent="0.2">
      <c r="A56" s="10" t="s">
        <v>46</v>
      </c>
      <c r="B56" s="11">
        <v>180825</v>
      </c>
      <c r="C56" s="11">
        <v>224277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0</v>
      </c>
    </row>
    <row r="59" spans="1:3" ht="11.25" customHeight="1" x14ac:dyDescent="0.2">
      <c r="A59" s="10" t="s">
        <v>49</v>
      </c>
      <c r="B59" s="11">
        <v>0</v>
      </c>
      <c r="C59" s="11">
        <v>0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f>+B62</f>
        <v>0</v>
      </c>
      <c r="C61" s="9">
        <f>+C62</f>
        <v>0</v>
      </c>
    </row>
    <row r="62" spans="1:3" ht="11.25" customHeight="1" x14ac:dyDescent="0.2">
      <c r="A62" s="10" t="s">
        <v>51</v>
      </c>
      <c r="B62" s="11">
        <v>0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f>+B61+B55+B48+B43+B32+B27</f>
        <v>4889905.71</v>
      </c>
      <c r="C64" s="9">
        <f>+C61+C55+C48+C43+C32+C27</f>
        <v>4871040.32</v>
      </c>
    </row>
    <row r="65" spans="1:3" ht="11.25" customHeight="1" x14ac:dyDescent="0.2">
      <c r="A65" s="13"/>
      <c r="B65" s="7"/>
      <c r="C65" s="7"/>
    </row>
    <row r="66" spans="1:3" s="2" customFormat="1" x14ac:dyDescent="0.2">
      <c r="A66" s="6" t="s">
        <v>53</v>
      </c>
      <c r="B66" s="9">
        <f>B24-B64</f>
        <v>184848.29000000004</v>
      </c>
      <c r="C66" s="9">
        <f>C24-C64</f>
        <v>-351508.70000000019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D607CD-08CF-4255-807C-5F885927C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clau</cp:lastModifiedBy>
  <cp:revision/>
  <dcterms:created xsi:type="dcterms:W3CDTF">2012-12-11T20:29:16Z</dcterms:created>
  <dcterms:modified xsi:type="dcterms:W3CDTF">2024-02-13T19:01:28Z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