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uenta Publica 2023\"/>
    </mc:Choice>
  </mc:AlternateContent>
  <xr:revisionPtr revIDLastSave="0" documentId="13_ncr:1_{F6ABE4BE-7E4D-4A07-A34D-15F0FA00176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C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1" l="1"/>
  <c r="D6" i="1"/>
  <c r="E6" i="1"/>
  <c r="F6" i="1"/>
  <c r="G6" i="1"/>
  <c r="B6" i="1"/>
  <c r="G37" i="1"/>
  <c r="C37" i="1"/>
  <c r="D37" i="1"/>
  <c r="E37" i="1"/>
  <c r="F37" i="1"/>
  <c r="B37" i="1"/>
  <c r="C23" i="1"/>
  <c r="D23" i="1"/>
  <c r="E23" i="1"/>
  <c r="F23" i="1"/>
  <c r="G23" i="1"/>
  <c r="C26" i="1"/>
  <c r="D26" i="1"/>
  <c r="E26" i="1"/>
  <c r="F26" i="1"/>
  <c r="G26" i="1"/>
  <c r="C31" i="1"/>
  <c r="D31" i="1"/>
  <c r="E31" i="1"/>
  <c r="F31" i="1"/>
  <c r="G31" i="1"/>
  <c r="B31" i="1"/>
  <c r="B26" i="1"/>
  <c r="B23" i="1"/>
  <c r="C19" i="1"/>
  <c r="D19" i="1"/>
  <c r="E19" i="1"/>
  <c r="F19" i="1"/>
  <c r="G19" i="1"/>
  <c r="B19" i="1"/>
  <c r="D22" i="1"/>
  <c r="G22" i="1" s="1"/>
  <c r="D21" i="1"/>
  <c r="G21" i="1" s="1"/>
  <c r="D20" i="1"/>
  <c r="G20" i="1" s="1"/>
  <c r="C10" i="1"/>
  <c r="D10" i="1"/>
  <c r="E10" i="1"/>
  <c r="F10" i="1"/>
  <c r="G10" i="1"/>
  <c r="B10" i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C7" i="1"/>
  <c r="D7" i="1"/>
  <c r="E7" i="1"/>
  <c r="F7" i="1"/>
  <c r="G7" i="1"/>
  <c r="B7" i="1"/>
  <c r="D9" i="1"/>
  <c r="G9" i="1" s="1"/>
  <c r="D8" i="1"/>
  <c r="G8" i="1" s="1"/>
</calcChain>
</file>

<file path=xl/sharedStrings.xml><?xml version="1.0" encoding="utf-8"?>
<sst xmlns="http://schemas.openxmlformats.org/spreadsheetml/2006/main" count="43" uniqueCount="43">
  <si>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</si>
  <si>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</si>
  <si>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</si>
  <si>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</si>
  <si>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</si>
  <si>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</si>
  <si>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</si>
  <si>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</si>
  <si>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</si>
  <si>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</si>
  <si>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</si>
  <si>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</si>
  <si>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</si>
  <si>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</si>
  <si>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</si>
  <si>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</si>
  <si>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</si>
  <si>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</si>
  <si>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</si>
  <si>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</si>
  <si>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</si>
  <si>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</si>
  <si>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</si>
  <si>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</si>
  <si>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</si>
  <si>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</si>
  <si>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</si>
  <si>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</si>
  <si>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</si>
  <si>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</si>
  <si>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</si>
  <si>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</si>
  <si>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</si>
  <si>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</si>
  <si>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</si>
  <si>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</si>
  <si>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</si>
  <si>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</si>
  <si>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</si>
  <si>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</si>
  <si>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</si>
  <si>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Casa de la Cultura de Uriangato
Gasto por Categoría Programática
Del 1 de Enero al 31 de Diciembre de 2023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</si>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</sst>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0" fontId="7" fillId="2" borderId="9" xfId="9" applyFont="1" applyFill="1" applyBorder="1" applyAlignment="1">
      <alignment horizontal="center" vertical="center" wrapText="1"/>
    </xf>
    <xf numFmtId="4" fontId="7" fillId="2" borderId="9" xfId="9" applyNumberFormat="1" applyFont="1" applyFill="1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7" fillId="0" borderId="10" xfId="9" applyFont="1" applyBorder="1" applyAlignment="1">
      <alignment horizontal="center" vertical="center"/>
    </xf>
    <xf numFmtId="0" fontId="7" fillId="0" borderId="11" xfId="9" applyFont="1" applyBorder="1" applyAlignment="1">
      <alignment horizontal="center" vertical="center" wrapText="1"/>
    </xf>
    <xf numFmtId="4" fontId="7" fillId="0" borderId="13" xfId="0" applyNumberFormat="1" applyFont="1" applyBorder="1" applyAlignment="1" applyProtection="1">
      <alignment horizontal="right"/>
      <protection locked="0"/>
    </xf>
    <xf numFmtId="4" fontId="7" fillId="0" borderId="13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4" fontId="7" fillId="0" borderId="12" xfId="0" applyNumberFormat="1" applyFont="1" applyBorder="1" applyProtection="1"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4" fontId="7" fillId="2" borderId="8" xfId="9" applyNumberFormat="1" applyFont="1" applyFill="1" applyBorder="1" applyAlignment="1">
      <alignment horizontal="center" vertical="center" wrapText="1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5" fillId="0" borderId="0" xfId="0" applyFont="1"/>
    <xf numFmtId="4" fontId="7" fillId="2" borderId="11" xfId="9" applyNumberFormat="1" applyFont="1" applyFill="1" applyBorder="1" applyAlignment="1">
      <alignment horizontal="center" vertical="center" wrapText="1"/>
    </xf>
    <xf numFmtId="4" fontId="7" fillId="2" borderId="12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showGridLines="0" tabSelected="1" zoomScaleNormal="100" zoomScaleSheetLayoutView="90" workbookViewId="0">
      <selection activeCell="B6" sqref="B6:G6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7" t="s">
        <v>41</v>
      </c>
      <c r="B1" s="27"/>
      <c r="C1" s="27"/>
      <c r="D1" s="27"/>
      <c r="E1" s="27"/>
      <c r="F1" s="27"/>
      <c r="G1" s="28"/>
    </row>
    <row r="2" spans="1:7" ht="14.45" customHeight="1" x14ac:dyDescent="0.2">
      <c r="A2" s="16"/>
      <c r="B2" s="26" t="s">
        <v>0</v>
      </c>
      <c r="C2" s="27"/>
      <c r="D2" s="27"/>
      <c r="E2" s="27"/>
      <c r="F2" s="28"/>
      <c r="G2" s="24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5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>
        <f>+B10+B7+B19+B23+B26+B31</f>
        <v>4032032.6799999997</v>
      </c>
      <c r="C6" s="10">
        <f t="shared" ref="C6:G6" si="0">+C10+C7+C19+C23+C26+C31</f>
        <v>1141791.1299999999</v>
      </c>
      <c r="D6" s="10">
        <f t="shared" si="0"/>
        <v>5173823.8100000005</v>
      </c>
      <c r="E6" s="10">
        <f t="shared" si="0"/>
        <v>4926816.71</v>
      </c>
      <c r="F6" s="10">
        <f t="shared" si="0"/>
        <v>4926816.71</v>
      </c>
      <c r="G6" s="10">
        <f t="shared" si="0"/>
        <v>247007.10000000009</v>
      </c>
    </row>
    <row r="7" spans="1:7" x14ac:dyDescent="0.2">
      <c r="A7" s="21" t="s">
        <v>11</v>
      </c>
      <c r="B7" s="11">
        <f>SUM(B8:B9)</f>
        <v>0</v>
      </c>
      <c r="C7" s="11">
        <f t="shared" ref="C7:G7" si="1">SUM(C8:C9)</f>
        <v>0</v>
      </c>
      <c r="D7" s="11">
        <f t="shared" si="1"/>
        <v>0</v>
      </c>
      <c r="E7" s="11">
        <f t="shared" si="1"/>
        <v>0</v>
      </c>
      <c r="F7" s="11">
        <f t="shared" si="1"/>
        <v>0</v>
      </c>
      <c r="G7" s="11">
        <f t="shared" si="1"/>
        <v>0</v>
      </c>
    </row>
    <row r="8" spans="1:7" x14ac:dyDescent="0.2">
      <c r="A8" s="22" t="s">
        <v>12</v>
      </c>
      <c r="B8" s="12">
        <v>0</v>
      </c>
      <c r="C8" s="12">
        <v>0</v>
      </c>
      <c r="D8" s="12">
        <f>B8+C8</f>
        <v>0</v>
      </c>
      <c r="E8" s="12">
        <v>0</v>
      </c>
      <c r="F8" s="12">
        <v>0</v>
      </c>
      <c r="G8" s="12">
        <f>D8-E8</f>
        <v>0</v>
      </c>
    </row>
    <row r="9" spans="1:7" x14ac:dyDescent="0.2">
      <c r="A9" s="22" t="s">
        <v>13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</row>
    <row r="10" spans="1:7" x14ac:dyDescent="0.2">
      <c r="A10" s="21" t="s">
        <v>14</v>
      </c>
      <c r="B10" s="11">
        <f>SUM(B11:B18)</f>
        <v>926276.82</v>
      </c>
      <c r="C10" s="11">
        <f t="shared" ref="C10:G10" si="2">SUM(C11:C18)</f>
        <v>803913.62</v>
      </c>
      <c r="D10" s="11">
        <f t="shared" si="2"/>
        <v>1730190.44</v>
      </c>
      <c r="E10" s="11">
        <f t="shared" si="2"/>
        <v>1684587.33</v>
      </c>
      <c r="F10" s="11">
        <f t="shared" si="2"/>
        <v>1684587.33</v>
      </c>
      <c r="G10" s="11">
        <f t="shared" si="2"/>
        <v>45603.10999999987</v>
      </c>
    </row>
    <row r="11" spans="1:7" x14ac:dyDescent="0.2">
      <c r="A11" s="22" t="s">
        <v>15</v>
      </c>
      <c r="B11" s="12">
        <v>926276.82</v>
      </c>
      <c r="C11" s="12">
        <v>803913.62</v>
      </c>
      <c r="D11" s="12">
        <f t="shared" ref="D11:D18" si="3">B11+C11</f>
        <v>1730190.44</v>
      </c>
      <c r="E11" s="12">
        <v>1684587.33</v>
      </c>
      <c r="F11" s="12">
        <v>1684587.33</v>
      </c>
      <c r="G11" s="12">
        <f t="shared" ref="G11:G18" si="4">D11-E11</f>
        <v>45603.10999999987</v>
      </c>
    </row>
    <row r="12" spans="1:7" x14ac:dyDescent="0.2">
      <c r="A12" s="22" t="s">
        <v>16</v>
      </c>
      <c r="B12" s="12">
        <v>0</v>
      </c>
      <c r="C12" s="12">
        <v>0</v>
      </c>
      <c r="D12" s="12">
        <f t="shared" si="3"/>
        <v>0</v>
      </c>
      <c r="E12" s="12">
        <v>0</v>
      </c>
      <c r="F12" s="12">
        <v>0</v>
      </c>
      <c r="G12" s="12">
        <f t="shared" si="4"/>
        <v>0</v>
      </c>
    </row>
    <row r="13" spans="1:7" x14ac:dyDescent="0.2">
      <c r="A13" s="22" t="s">
        <v>17</v>
      </c>
      <c r="B13" s="12">
        <v>0</v>
      </c>
      <c r="C13" s="12">
        <v>0</v>
      </c>
      <c r="D13" s="12">
        <f t="shared" si="3"/>
        <v>0</v>
      </c>
      <c r="E13" s="12">
        <v>0</v>
      </c>
      <c r="F13" s="12">
        <v>0</v>
      </c>
      <c r="G13" s="12">
        <f t="shared" si="4"/>
        <v>0</v>
      </c>
    </row>
    <row r="14" spans="1:7" x14ac:dyDescent="0.2">
      <c r="A14" s="22" t="s">
        <v>18</v>
      </c>
      <c r="B14" s="12">
        <v>0</v>
      </c>
      <c r="C14" s="12">
        <v>0</v>
      </c>
      <c r="D14" s="12">
        <f t="shared" si="3"/>
        <v>0</v>
      </c>
      <c r="E14" s="12">
        <v>0</v>
      </c>
      <c r="F14" s="12">
        <v>0</v>
      </c>
      <c r="G14" s="12">
        <f t="shared" si="4"/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f t="shared" si="3"/>
        <v>0</v>
      </c>
      <c r="E15" s="12">
        <v>0</v>
      </c>
      <c r="F15" s="12">
        <v>0</v>
      </c>
      <c r="G15" s="12">
        <f t="shared" si="4"/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f t="shared" si="3"/>
        <v>0</v>
      </c>
      <c r="E16" s="12">
        <v>0</v>
      </c>
      <c r="F16" s="12">
        <v>0</v>
      </c>
      <c r="G16" s="12">
        <f t="shared" si="4"/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f t="shared" si="3"/>
        <v>0</v>
      </c>
      <c r="E17" s="12">
        <v>0</v>
      </c>
      <c r="F17" s="12">
        <v>0</v>
      </c>
      <c r="G17" s="12">
        <f t="shared" si="4"/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f t="shared" si="3"/>
        <v>0</v>
      </c>
      <c r="E18" s="12">
        <v>0</v>
      </c>
      <c r="F18" s="12">
        <v>0</v>
      </c>
      <c r="G18" s="12">
        <f t="shared" si="4"/>
        <v>0</v>
      </c>
    </row>
    <row r="19" spans="1:7" x14ac:dyDescent="0.2">
      <c r="A19" s="21" t="s">
        <v>23</v>
      </c>
      <c r="B19" s="11">
        <f>SUM(B20:B22)</f>
        <v>3105755.86</v>
      </c>
      <c r="C19" s="11">
        <f t="shared" ref="C19:G19" si="5">SUM(C20:C22)</f>
        <v>337877.51</v>
      </c>
      <c r="D19" s="11">
        <f t="shared" si="5"/>
        <v>3443633.37</v>
      </c>
      <c r="E19" s="11">
        <f t="shared" si="5"/>
        <v>3242229.38</v>
      </c>
      <c r="F19" s="11">
        <f t="shared" si="5"/>
        <v>3242229.38</v>
      </c>
      <c r="G19" s="11">
        <f t="shared" si="5"/>
        <v>201403.99000000022</v>
      </c>
    </row>
    <row r="20" spans="1:7" x14ac:dyDescent="0.2">
      <c r="A20" s="22" t="s">
        <v>24</v>
      </c>
      <c r="B20" s="12">
        <v>3105755.86</v>
      </c>
      <c r="C20" s="12">
        <v>337877.51</v>
      </c>
      <c r="D20" s="12">
        <f t="shared" ref="D20:D22" si="6">B20+C20</f>
        <v>3443633.37</v>
      </c>
      <c r="E20" s="12">
        <v>3242229.38</v>
      </c>
      <c r="F20" s="12">
        <v>3242229.38</v>
      </c>
      <c r="G20" s="12">
        <f t="shared" ref="G20:G22" si="7">D20-E20</f>
        <v>201403.99000000022</v>
      </c>
    </row>
    <row r="21" spans="1:7" x14ac:dyDescent="0.2">
      <c r="A21" s="22" t="s">
        <v>25</v>
      </c>
      <c r="B21" s="12">
        <v>0</v>
      </c>
      <c r="C21" s="12">
        <v>0</v>
      </c>
      <c r="D21" s="12">
        <f t="shared" si="6"/>
        <v>0</v>
      </c>
      <c r="E21" s="12">
        <v>0</v>
      </c>
      <c r="F21" s="12">
        <v>0</v>
      </c>
      <c r="G21" s="12">
        <f t="shared" si="7"/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f t="shared" si="6"/>
        <v>0</v>
      </c>
      <c r="E22" s="12">
        <v>0</v>
      </c>
      <c r="F22" s="12">
        <v>0</v>
      </c>
      <c r="G22" s="12">
        <f t="shared" si="7"/>
        <v>0</v>
      </c>
    </row>
    <row r="23" spans="1:7" x14ac:dyDescent="0.2">
      <c r="A23" s="21" t="s">
        <v>27</v>
      </c>
      <c r="B23" s="11">
        <f>SUM(B24:B25)</f>
        <v>0</v>
      </c>
      <c r="C23" s="11">
        <f t="shared" ref="C23:G23" si="8">SUM(C24:C25)</f>
        <v>0</v>
      </c>
      <c r="D23" s="11">
        <f t="shared" si="8"/>
        <v>0</v>
      </c>
      <c r="E23" s="11">
        <f t="shared" si="8"/>
        <v>0</v>
      </c>
      <c r="F23" s="11">
        <f t="shared" si="8"/>
        <v>0</v>
      </c>
      <c r="G23" s="11">
        <f t="shared" si="8"/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</row>
    <row r="26" spans="1:7" x14ac:dyDescent="0.2">
      <c r="A26" s="21" t="s">
        <v>30</v>
      </c>
      <c r="B26" s="11">
        <f>SUM(B27:B30)</f>
        <v>0</v>
      </c>
      <c r="C26" s="11">
        <f t="shared" ref="C26:G26" si="9">SUM(C27:C30)</f>
        <v>0</v>
      </c>
      <c r="D26" s="11">
        <f t="shared" si="9"/>
        <v>0</v>
      </c>
      <c r="E26" s="11">
        <f t="shared" si="9"/>
        <v>0</v>
      </c>
      <c r="F26" s="11">
        <f t="shared" si="9"/>
        <v>0</v>
      </c>
      <c r="G26" s="11">
        <f t="shared" si="9"/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</row>
    <row r="31" spans="1:7" x14ac:dyDescent="0.2">
      <c r="A31" s="21" t="s">
        <v>35</v>
      </c>
      <c r="B31" s="11">
        <f>SUM(B32)</f>
        <v>0</v>
      </c>
      <c r="C31" s="11">
        <f t="shared" ref="C31:G31" si="10">SUM(C32)</f>
        <v>0</v>
      </c>
      <c r="D31" s="11">
        <f t="shared" si="10"/>
        <v>0</v>
      </c>
      <c r="E31" s="11">
        <f t="shared" si="10"/>
        <v>0</v>
      </c>
      <c r="F31" s="11">
        <f t="shared" si="10"/>
        <v>0</v>
      </c>
      <c r="G31" s="11">
        <f t="shared" si="10"/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f>+B31+B26+B23+B19+B10+B7</f>
        <v>4032032.6799999997</v>
      </c>
      <c r="C37" s="15">
        <f t="shared" ref="C37:F37" si="11">+C31+C26+C23+C19+C10+C7</f>
        <v>1141791.1299999999</v>
      </c>
      <c r="D37" s="15">
        <f t="shared" si="11"/>
        <v>5173823.8100000005</v>
      </c>
      <c r="E37" s="15">
        <f t="shared" si="11"/>
        <v>4926816.71</v>
      </c>
      <c r="F37" s="15">
        <f t="shared" si="11"/>
        <v>4926816.71</v>
      </c>
      <c r="G37" s="15">
        <f>+G31+G26+G23+G19+G10+G7</f>
        <v>247007.10000000009</v>
      </c>
    </row>
    <row r="39" spans="1:7" x14ac:dyDescent="0.2">
      <c r="A39" s="23" t="s">
        <v>42</v>
      </c>
    </row>
  </sheetData>
  <sheetProtection formatCells="0" formatColumns="0" formatRows="0" autoFilter="0"/>
  <protectedRanges>
    <protectedRange sqref="A38:G38 A40:G65523 B39:G39" name="Rango1"/>
    <protectedRange sqref="A11:A18 A20:A22 A8:A9 A36:G36 B7:G7 B10:G10 B19:G19 B31:G31 A24:G25 B23:G23 A27:G30 B26:G26 A32:G32 B33:G35" name="Rango1_3"/>
    <protectedRange sqref="B4:G6" name="Rango1_2_2"/>
    <protectedRange sqref="A37:G37" name="Rango1_1_2"/>
    <protectedRange sqref="B8:G9" name="Rango1_3_1"/>
    <protectedRange sqref="B11:G18" name="Rango1_3_2"/>
    <protectedRange sqref="B20:G22" name="Rango1_3_3"/>
    <protectedRange sqref="A39" name="Rango1_1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F5DFAE-C57E-41FC-B0CC-251493F31F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clau</cp:lastModifiedBy>
  <cp:revision/>
  <dcterms:created xsi:type="dcterms:W3CDTF">2012-12-11T21:13:37Z</dcterms:created>
  <dcterms:modified xsi:type="dcterms:W3CDTF">2024-02-13T20:08:20Z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