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002F54A6-E1DA-43D0-9E91-2A469F4978E1}" xr6:coauthVersionLast="47" xr6:coauthVersionMax="47" xr10:uidLastSave="{00000000-0000-0000-0000-000000000000}"/>
  <bookViews>
    <workbookView xWindow="8880" yWindow="0" windowWidth="15120" windowHeight="1290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B28" i="4"/>
  <c r="C28" i="4"/>
  <c r="C26" i="4"/>
  <c r="C13" i="4"/>
  <c r="F35" i="4"/>
  <c r="F46" i="4"/>
  <c r="F26" i="4"/>
  <c r="F48" i="4"/>
  <c r="E48" i="4"/>
  <c r="E26" i="4"/>
  <c r="F30" i="4"/>
  <c r="E46" i="4"/>
  <c r="E30" i="4"/>
  <c r="E35" i="4"/>
  <c r="B13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<sst xmlns="http://schemas.openxmlformats.org/spreadsheetml/2006/main" count="62" uniqueCount="61">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</sst>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0EA5D08-483C-4A50-AF02-935F59BE812C}"/>
    <cellStyle name="Millares 2 3" xfId="4" xr:uid="{00000000-0005-0000-0000-000003000000}"/>
    <cellStyle name="Millares 2 3 2" xfId="18" xr:uid="{674C1AA5-6C9B-456F-B4F8-55A2249B0EC4}"/>
    <cellStyle name="Millares 2 4" xfId="25" xr:uid="{FF7F2AC6-6B9B-482D-908A-18357C0C482E}"/>
    <cellStyle name="Millares 2 5" xfId="16" xr:uid="{A3AD81DF-11FB-411C-B1F1-D91B9F3AFD05}"/>
    <cellStyle name="Millares 3" xfId="5" xr:uid="{00000000-0005-0000-0000-000004000000}"/>
    <cellStyle name="Millares 3 2" xfId="19" xr:uid="{3B8B2E6E-F3B1-4CD3-BFB2-074588DB9E02}"/>
    <cellStyle name="Moneda 2" xfId="6" xr:uid="{00000000-0005-0000-0000-000005000000}"/>
    <cellStyle name="Moneda 2 2" xfId="20" xr:uid="{CA53535E-D01D-4378-A68B-3C3384B0475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31C9D13-EFB7-4873-9BEF-63AC19FDD418}"/>
    <cellStyle name="Normal 3" xfId="9" xr:uid="{00000000-0005-0000-0000-000009000000}"/>
    <cellStyle name="Normal 3 2" xfId="22" xr:uid="{CE7207C1-D507-44CC-B65D-E6D5E5D3EFE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79854AB-D00A-4479-956A-D5AD40CECFAD}"/>
    <cellStyle name="Normal 6 3" xfId="23" xr:uid="{6881C728-AC21-4845-94E5-7E87B80F5402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B16" zoomScaleNormal="100" zoomScaleSheetLayoutView="100" workbookViewId="0">
      <selection activeCell="B27" sqref="B2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85978</v>
      </c>
      <c r="C5" s="11">
        <v>270199</v>
      </c>
      <c r="D5" s="10" t="s">
        <v>6</v>
      </c>
      <c r="E5" s="11">
        <v>34144</v>
      </c>
      <c r="F5" s="12">
        <v>22956</v>
      </c>
    </row>
    <row r="6" spans="1:6" x14ac:dyDescent="0.2">
      <c r="A6" s="10" t="s">
        <v>7</v>
      </c>
      <c r="B6" s="11">
        <v>13918</v>
      </c>
      <c r="C6" s="11">
        <v>13918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SUM(B5:B11)</f>
        <v>99896</v>
      </c>
      <c r="C13" s="14">
        <f>SUM(C5:C11)</f>
        <v>284117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34144</v>
      </c>
      <c r="F14" s="19">
        <v>22956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2491912.7000000002</v>
      </c>
      <c r="C19" s="11">
        <v>2472069.87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34636</v>
      </c>
      <c r="C20" s="11">
        <v>34636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-2223902</v>
      </c>
      <c r="C21" s="11">
        <v>-2053438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SUM(B16:B25)</f>
        <v>302646.70000000019</v>
      </c>
      <c r="C26" s="14">
        <f>SUM(C16:C21)</f>
        <v>453267.87000000011</v>
      </c>
      <c r="D26" s="21" t="s">
        <v>41</v>
      </c>
      <c r="E26" s="14">
        <f>+E14+E24</f>
        <v>34144</v>
      </c>
      <c r="F26" s="14">
        <f>+F14+F24</f>
        <v>22956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402542.70000000019</v>
      </c>
      <c r="C28" s="14">
        <f>+C13+C26</f>
        <v>737384.87000000011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27">
        <f>+E31</f>
        <v>334851.05</v>
      </c>
      <c r="F30" s="27">
        <f>+F31</f>
        <v>334851.05</v>
      </c>
    </row>
    <row r="31" spans="1:6" x14ac:dyDescent="0.2">
      <c r="A31" s="22"/>
      <c r="B31" s="23"/>
      <c r="C31" s="16"/>
      <c r="D31" s="10" t="s">
        <v>45</v>
      </c>
      <c r="E31" s="25">
        <v>334851.05</v>
      </c>
      <c r="F31" s="28">
        <v>334851.05</v>
      </c>
    </row>
    <row r="32" spans="1:6" x14ac:dyDescent="0.2">
      <c r="A32" s="22"/>
      <c r="B32" s="23"/>
      <c r="C32" s="16"/>
      <c r="D32" s="10" t="s">
        <v>46</v>
      </c>
      <c r="E32" s="25">
        <v>0</v>
      </c>
      <c r="F32" s="28">
        <v>0</v>
      </c>
    </row>
    <row r="33" spans="1:6" x14ac:dyDescent="0.2">
      <c r="A33" s="22"/>
      <c r="B33" s="23"/>
      <c r="C33" s="16"/>
      <c r="D33" s="10" t="s">
        <v>47</v>
      </c>
      <c r="E33" s="25">
        <v>0</v>
      </c>
      <c r="F33" s="28">
        <v>0</v>
      </c>
    </row>
    <row r="34" spans="1:6" x14ac:dyDescent="0.2">
      <c r="A34" s="22"/>
      <c r="B34" s="23"/>
      <c r="C34" s="16"/>
      <c r="D34" s="13"/>
      <c r="E34" s="26"/>
      <c r="F34" s="29"/>
    </row>
    <row r="35" spans="1:6" x14ac:dyDescent="0.2">
      <c r="A35" s="22"/>
      <c r="B35" s="23"/>
      <c r="C35" s="16"/>
      <c r="D35" s="9" t="s">
        <v>48</v>
      </c>
      <c r="E35" s="27">
        <f>+E36+E37</f>
        <v>33547.650000000023</v>
      </c>
      <c r="F35" s="27">
        <f>+F36+F37</f>
        <v>379577.82</v>
      </c>
    </row>
    <row r="36" spans="1:6" x14ac:dyDescent="0.2">
      <c r="A36" s="22"/>
      <c r="B36" s="23"/>
      <c r="C36" s="16"/>
      <c r="D36" s="10" t="s">
        <v>49</v>
      </c>
      <c r="E36" s="25">
        <v>-346030.17</v>
      </c>
      <c r="F36" s="28">
        <v>184848.25</v>
      </c>
    </row>
    <row r="37" spans="1:6" x14ac:dyDescent="0.2">
      <c r="A37" s="22"/>
      <c r="B37" s="23"/>
      <c r="C37" s="16"/>
      <c r="D37" s="10" t="s">
        <v>50</v>
      </c>
      <c r="E37" s="25">
        <v>379577.82</v>
      </c>
      <c r="F37" s="28">
        <v>194729.57</v>
      </c>
    </row>
    <row r="38" spans="1:6" x14ac:dyDescent="0.2">
      <c r="A38" s="22"/>
      <c r="B38" s="23"/>
      <c r="C38" s="16"/>
      <c r="D38" s="10" t="s">
        <v>51</v>
      </c>
      <c r="E38" s="25">
        <v>0</v>
      </c>
      <c r="F38" s="28">
        <v>0</v>
      </c>
    </row>
    <row r="39" spans="1:6" x14ac:dyDescent="0.2">
      <c r="A39" s="22"/>
      <c r="B39" s="23"/>
      <c r="C39" s="16"/>
      <c r="D39" s="10" t="s">
        <v>52</v>
      </c>
      <c r="E39" s="25">
        <v>0</v>
      </c>
      <c r="F39" s="28">
        <v>0</v>
      </c>
    </row>
    <row r="40" spans="1:6" x14ac:dyDescent="0.2">
      <c r="A40" s="22"/>
      <c r="B40" s="23"/>
      <c r="C40" s="16"/>
      <c r="D40" s="10" t="s">
        <v>53</v>
      </c>
      <c r="E40" s="25">
        <v>0</v>
      </c>
      <c r="F40" s="28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368398.7</v>
      </c>
      <c r="F46" s="14">
        <f>+F30+F35+F42</f>
        <v>714428.87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+E46+E26</f>
        <v>402542.7</v>
      </c>
      <c r="F48" s="14">
        <f>+F46+F26</f>
        <v>737384.87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2012-12-11T20:26:08Z</dcterms:created>
  <dcterms:modified xsi:type="dcterms:W3CDTF">2025-01-21T20:03:34Z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