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fomatos siter 3er trimestre\"/>
    </mc:Choice>
  </mc:AlternateContent>
  <bookViews>
    <workbookView xWindow="-105" yWindow="-105" windowWidth="19425" windowHeight="10305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<sst xmlns="http://schemas.openxmlformats.org/spreadsheetml/2006/main" count="68" uniqueCount="68">
  <si>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</si>
  <si>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</si>
  <si>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</si>
  <si>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</si>
  <si>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</si>
  <si>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</si>
  <si>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</si>
  <si>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</si>
  <si>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</si>
  <si>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</si>
  <si>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</si>
  <si>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</si>
  <si>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</si>
  <si>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</si>
  <si>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</si>
  <si>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</si>
  <si>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</si>
  <si>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</si>
  <si>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</si>
  <si>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</si>
  <si>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</si>
  <si>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</si>
  <si>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</si>
  <si>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</si>
  <si>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</si>
  <si>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</si>
  <si>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</si>
  <si>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</si>
  <si>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</si>
  <si>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</si>
  <si>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</si>
  <si>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</si>
  <si>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</si>
  <si>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</si>
  <si>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</si>
  <si>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</si>
  <si>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</si>
  <si>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</si>
  <si>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</si>
  <si>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</si>
  <si>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</si>
  <si>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</si>
  <si>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</si>
  <si>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</si>
  <si>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</si>
  <si>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</si>
  <si>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</si>
  <si>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</si>
  <si>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</si>
  <si>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</si>
  <si>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</si>
  <si>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</si>
  <si>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</si>
  <si>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</si>
  <si>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</si>
  <si>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</si>
  <si>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</si>
  <si>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</si>
  <si>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</si>
  <si>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</si>
  <si>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</si>
  <si>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</si>
  <si>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</si>
  <si>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Comisión Municipal del Deporte y Atención a la Juventud del Municipio de Uriangato, Guanajuato.
Gasto por Categoría Programática
Del 1 de Enero al 30 de Septiembre de 2025
(Cifras en Pesos)</t>
  </si>
  <si>
    <t xml:space="preserve">                LGE. RICARDO ALBERTO GUZMAN MENDEZ</t>
  </si>
  <si>
    <t xml:space="preserve">L.C. KAREN JENIFER CHAVEZ TENORIO </t>
  </si>
  <si>
    <t xml:space="preserve">                           DIRECTOR DE COMUDAJ </t>
  </si>
  <si>
    <t>JEFE DEL AREA ADM Y CONTABLE COMUDAJ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</si>
</sst>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0" borderId="0" xfId="8" applyFont="1" applyAlignment="1" applyProtection="1">
      <alignment vertical="top" wrapText="1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5" fillId="0" borderId="10" xfId="0" applyFont="1" applyBorder="1" applyProtection="1">
      <protection locked="0"/>
    </xf>
    <xf numFmtId="4" fontId="5" fillId="0" borderId="10" xfId="0" applyNumberFormat="1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tabSelected="1" topLeftCell="A13" zoomScaleNormal="100" zoomScaleSheetLayoutView="90" workbookViewId="0">
      <selection activeCell="K53" sqref="K53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6888309.5800000001</v>
      </c>
      <c r="C5" s="15">
        <f t="shared" ref="C5:G5" si="0">+C6+C9+C18+C22+C25+C30</f>
        <v>626266.15999999992</v>
      </c>
      <c r="D5" s="15">
        <f t="shared" si="0"/>
        <v>7514575.7400000002</v>
      </c>
      <c r="E5" s="15">
        <f t="shared" si="0"/>
        <v>5227016.07</v>
      </c>
      <c r="F5" s="15">
        <f t="shared" si="0"/>
        <v>5227016.07</v>
      </c>
      <c r="G5" s="15">
        <f t="shared" si="0"/>
        <v>2287559.67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6236309.5800000001</v>
      </c>
      <c r="C9" s="16">
        <f>SUM(C10:C17)</f>
        <v>441565.92</v>
      </c>
      <c r="D9" s="16">
        <f t="shared" ref="D9:G9" si="2">SUM(D10:D17)</f>
        <v>6677875.5</v>
      </c>
      <c r="E9" s="16">
        <f t="shared" si="2"/>
        <v>4573606.6100000003</v>
      </c>
      <c r="F9" s="16">
        <f t="shared" si="2"/>
        <v>4573606.6100000003</v>
      </c>
      <c r="G9" s="16">
        <f t="shared" si="2"/>
        <v>2104268.8899999997</v>
      </c>
      <c r="H9" s="7">
        <v>0</v>
      </c>
    </row>
    <row r="10" spans="1:8" x14ac:dyDescent="0.2">
      <c r="A10" s="9" t="s">
        <v>4</v>
      </c>
      <c r="B10" s="17">
        <v>6236309.5800000001</v>
      </c>
      <c r="C10" s="17">
        <v>441565.92</v>
      </c>
      <c r="D10" s="17">
        <f t="shared" ref="D10:D17" si="3">B10+C10</f>
        <v>6677875.5</v>
      </c>
      <c r="E10" s="17">
        <v>4573606.6100000003</v>
      </c>
      <c r="F10" s="17">
        <v>4573606.6100000003</v>
      </c>
      <c r="G10" s="17">
        <f t="shared" ref="G10:G17" si="4">D10-E10</f>
        <v>2104268.8899999997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652000</v>
      </c>
      <c r="C18" s="16">
        <f>SUM(C19:C21)</f>
        <v>184700.24</v>
      </c>
      <c r="D18" s="16">
        <f t="shared" ref="D18:G18" si="5">SUM(D19:D21)</f>
        <v>836700.24</v>
      </c>
      <c r="E18" s="16">
        <f t="shared" si="5"/>
        <v>653409.46</v>
      </c>
      <c r="F18" s="16">
        <f t="shared" si="5"/>
        <v>653409.46</v>
      </c>
      <c r="G18" s="16">
        <f t="shared" si="5"/>
        <v>183290.78000000003</v>
      </c>
      <c r="H18" s="7">
        <v>0</v>
      </c>
    </row>
    <row r="19" spans="1:8" x14ac:dyDescent="0.2">
      <c r="A19" s="9" t="s">
        <v>13</v>
      </c>
      <c r="B19" s="17">
        <v>652000</v>
      </c>
      <c r="C19" s="17">
        <v>184700.24</v>
      </c>
      <c r="D19" s="17">
        <f t="shared" ref="D19:D21" si="6">B19+C19</f>
        <v>836700.24</v>
      </c>
      <c r="E19" s="17">
        <v>653409.46</v>
      </c>
      <c r="F19" s="17">
        <v>653409.46</v>
      </c>
      <c r="G19" s="17">
        <f t="shared" ref="G19:G21" si="7">D19-E19</f>
        <v>183290.78000000003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6888309.5800000001</v>
      </c>
      <c r="C36" s="18">
        <f t="shared" si="17"/>
        <v>626266.15999999992</v>
      </c>
      <c r="D36" s="18">
        <f t="shared" si="17"/>
        <v>7514575.7400000002</v>
      </c>
      <c r="E36" s="18">
        <f t="shared" si="17"/>
        <v>5227016.07</v>
      </c>
      <c r="F36" s="18">
        <f t="shared" si="17"/>
        <v>5227016.07</v>
      </c>
      <c r="G36" s="18">
        <f t="shared" si="17"/>
        <v>2287559.67</v>
      </c>
    </row>
    <row r="38" spans="1:8" x14ac:dyDescent="0.2">
      <c r="A38" s="11" t="s">
        <v>57</v>
      </c>
    </row>
    <row r="41" spans="1:8" x14ac:dyDescent="0.2">
      <c r="A41" s="29"/>
      <c r="C41" s="29"/>
      <c r="D41" s="29"/>
      <c r="E41" s="30"/>
      <c r="F41" s="30"/>
    </row>
    <row r="42" spans="1:8" x14ac:dyDescent="0.2">
      <c r="A42" s="25" t="s">
        <v>64</v>
      </c>
      <c r="B42" s="26"/>
      <c r="C42" s="27"/>
      <c r="D42" s="28" t="s">
        <v>65</v>
      </c>
    </row>
    <row r="43" spans="1:8" x14ac:dyDescent="0.2">
      <c r="A43" s="25" t="s">
        <v>66</v>
      </c>
      <c r="B43" s="26"/>
      <c r="C43" s="27"/>
      <c r="D43" s="28" t="s">
        <v>67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2025-10-15T18:47:19Z</cp:lastPrinted>
  <dcterms:created xsi:type="dcterms:W3CDTF">2012-12-11T21:13:37Z</dcterms:created>
  <dcterms:modified xsi:type="dcterms:W3CDTF">2025-10-15T19:09:00Z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