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4BC691EB-930F-4F61-AB94-0853EAEFCB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<sst xmlns="http://schemas.openxmlformats.org/spreadsheetml/2006/main" count="27" uniqueCount="27">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</sst>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A11" sqref="A10:A1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62730335.689999998</v>
      </c>
      <c r="C3" s="8">
        <f t="shared" ref="C3:F3" si="0">C4+C12</f>
        <v>128090679.72999999</v>
      </c>
      <c r="D3" s="8">
        <f t="shared" si="0"/>
        <v>111850627.42</v>
      </c>
      <c r="E3" s="8">
        <f t="shared" si="0"/>
        <v>78970388</v>
      </c>
      <c r="F3" s="8">
        <f t="shared" si="0"/>
        <v>16240052.309999997</v>
      </c>
    </row>
    <row r="4" spans="1:6" x14ac:dyDescent="0.2">
      <c r="A4" s="5" t="s">
        <v>4</v>
      </c>
      <c r="B4" s="8">
        <f>SUM(B5:B11)</f>
        <v>26122128.25</v>
      </c>
      <c r="C4" s="8">
        <f>SUM(C5:C11)</f>
        <v>124824477.09999999</v>
      </c>
      <c r="D4" s="8">
        <f>SUM(D5:D11)</f>
        <v>110381720.36</v>
      </c>
      <c r="E4" s="8">
        <f>SUM(E5:E11)</f>
        <v>40564884.989999995</v>
      </c>
      <c r="F4" s="8">
        <f>SUM(F5:F11)</f>
        <v>14442756.739999995</v>
      </c>
    </row>
    <row r="5" spans="1:6" x14ac:dyDescent="0.2">
      <c r="A5" s="6" t="s">
        <v>5</v>
      </c>
      <c r="B5" s="9">
        <v>3831770.84</v>
      </c>
      <c r="C5" s="9">
        <v>59499412.57</v>
      </c>
      <c r="D5" s="9">
        <v>49587870.399999999</v>
      </c>
      <c r="E5" s="9">
        <f>B5+C5-D5</f>
        <v>13743313.009999998</v>
      </c>
      <c r="F5" s="9">
        <f t="shared" ref="F5:F11" si="1">E5-B5</f>
        <v>9911542.1699999981</v>
      </c>
    </row>
    <row r="6" spans="1:6" x14ac:dyDescent="0.2">
      <c r="A6" s="6" t="s">
        <v>6</v>
      </c>
      <c r="B6" s="9">
        <v>21103568.07</v>
      </c>
      <c r="C6" s="9">
        <v>63514600.869999997</v>
      </c>
      <c r="D6" s="9">
        <v>59242208.210000001</v>
      </c>
      <c r="E6" s="9">
        <f t="shared" ref="E6:E11" si="2">B6+C6-D6</f>
        <v>25375960.729999997</v>
      </c>
      <c r="F6" s="9">
        <f t="shared" si="1"/>
        <v>4272392.6599999964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1138853.47</v>
      </c>
      <c r="C9" s="9">
        <v>1810463.66</v>
      </c>
      <c r="D9" s="9">
        <v>1551641.75</v>
      </c>
      <c r="E9" s="9">
        <f t="shared" si="2"/>
        <v>1397675.38</v>
      </c>
      <c r="F9" s="9">
        <f t="shared" si="1"/>
        <v>258821.90999999992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f t="shared" si="2"/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36608207.439999998</v>
      </c>
      <c r="C12" s="8">
        <f>SUM(C13:C21)</f>
        <v>3266202.63</v>
      </c>
      <c r="D12" s="8">
        <f>SUM(D13:D21)</f>
        <v>1468907.06</v>
      </c>
      <c r="E12" s="8">
        <f>SUM(E13:E21)</f>
        <v>38405503.009999998</v>
      </c>
      <c r="F12" s="8">
        <f>SUM(F13:F21)</f>
        <v>1797295.5700000024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21393894.300000001</v>
      </c>
      <c r="C15" s="10">
        <v>0</v>
      </c>
      <c r="D15" s="10">
        <v>0</v>
      </c>
      <c r="E15" s="10">
        <f t="shared" si="4"/>
        <v>21393894.300000001</v>
      </c>
      <c r="F15" s="10">
        <f t="shared" si="3"/>
        <v>0</v>
      </c>
    </row>
    <row r="16" spans="1:6" x14ac:dyDescent="0.2">
      <c r="A16" s="6" t="s">
        <v>14</v>
      </c>
      <c r="B16" s="9">
        <v>30551766.670000002</v>
      </c>
      <c r="C16" s="9">
        <v>2937814.12</v>
      </c>
      <c r="D16" s="9">
        <v>1468907.06</v>
      </c>
      <c r="E16" s="9">
        <f t="shared" si="4"/>
        <v>32020673.730000004</v>
      </c>
      <c r="F16" s="9">
        <f t="shared" si="3"/>
        <v>1468907.0600000024</v>
      </c>
    </row>
    <row r="17" spans="1:6" x14ac:dyDescent="0.2">
      <c r="A17" s="6" t="s">
        <v>15</v>
      </c>
      <c r="B17" s="9">
        <v>664771</v>
      </c>
      <c r="C17" s="9">
        <v>0</v>
      </c>
      <c r="D17" s="9">
        <v>0</v>
      </c>
      <c r="E17" s="9">
        <f t="shared" si="4"/>
        <v>664771</v>
      </c>
      <c r="F17" s="9">
        <f t="shared" si="3"/>
        <v>0</v>
      </c>
    </row>
    <row r="18" spans="1:6" x14ac:dyDescent="0.2">
      <c r="A18" s="6" t="s">
        <v>16</v>
      </c>
      <c r="B18" s="9">
        <v>-17691989.530000001</v>
      </c>
      <c r="C18" s="9">
        <v>0</v>
      </c>
      <c r="D18" s="9">
        <v>0</v>
      </c>
      <c r="E18" s="9">
        <f t="shared" si="4"/>
        <v>-17691989.530000001</v>
      </c>
      <c r="F18" s="9">
        <f t="shared" si="3"/>
        <v>0</v>
      </c>
    </row>
    <row r="19" spans="1:6" x14ac:dyDescent="0.2">
      <c r="A19" s="6" t="s">
        <v>17</v>
      </c>
      <c r="B19" s="9">
        <v>1689765</v>
      </c>
      <c r="C19" s="9">
        <v>328388.51</v>
      </c>
      <c r="D19" s="9">
        <v>0</v>
      </c>
      <c r="E19" s="9">
        <f t="shared" si="4"/>
        <v>2018153.51</v>
      </c>
      <c r="F19" s="9">
        <f t="shared" si="3"/>
        <v>328388.51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2025-10-21T18:38:08Z</cp:lastPrinted>
  <dcterms:created xsi:type="dcterms:W3CDTF">2014-02-09T04:04:15Z</dcterms:created>
  <dcterms:modified xsi:type="dcterms:W3CDTF">2025-10-21T19:17:03Z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