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BD2D19C4-9EFA-4CA9-B0BE-03A8837300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6" i="3" l="1"/>
  <c r="C64" i="3"/>
  <c r="C27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<sst xmlns="http://schemas.openxmlformats.org/spreadsheetml/2006/main" count="56" uniqueCount="56">
  <si>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</si>
  <si>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</si>
  <si>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</si>
  <si>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</si>
  <si>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</si>
  <si>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</si>
  <si>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</si>
  <si>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</si>
  <si>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</si>
  <si>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</si>
  <si>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</si>
  <si>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</si>
  <si>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</si>
  <si>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</si>
  <si>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</si>
  <si>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</si>
  <si>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</si>
  <si>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</si>
  <si>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</si>
  <si>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</si>
  <si>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</si>
  <si>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</si>
  <si>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</si>
  <si>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</si>
  <si>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</si>
  <si>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</si>
  <si>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</si>
  <si>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</si>
  <si>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</si>
  <si>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</si>
  <si>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</si>
  <si>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</si>
  <si>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</si>
  <si>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</si>
  <si>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</si>
  <si>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</si>
  <si>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</si>
  <si>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</si>
  <si>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</si>
  <si>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</si>
  <si>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</si>
  <si>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</si>
  <si>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</si>
  <si>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</si>
  <si>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</si>
  <si>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</si>
  <si>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</si>
  <si>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</si>
  <si>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</si>
  <si>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</si>
  <si>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</si>
  <si>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</si>
  <si>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</si>
  <si>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</si>
  <si>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</si>
  <si>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Casa de la Cultura de Uriangato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</si>
</sst>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horizontal="right" vertical="top"/>
      <protection locked="0"/>
    </xf>
    <xf numFmtId="0" fontId="5" fillId="2" borderId="4" xfId="8" applyFont="1" applyFill="1" applyBorder="1" applyAlignment="1" applyProtection="1">
      <alignment horizontal="center" vertical="center"/>
      <protection locked="0"/>
    </xf>
    <xf numFmtId="0" fontId="5" fillId="0" borderId="4" xfId="8" applyFont="1" applyBorder="1" applyAlignment="1" applyProtection="1">
      <alignment horizontal="left" vertical="top" wrapText="1" indent="1"/>
      <protection locked="0"/>
    </xf>
    <xf numFmtId="0" fontId="6" fillId="0" borderId="4" xfId="8" applyFont="1" applyBorder="1" applyAlignment="1" applyProtection="1">
      <alignment horizontal="center" vertical="center"/>
      <protection locked="0"/>
    </xf>
    <xf numFmtId="0" fontId="5" fillId="0" borderId="4" xfId="8" applyFont="1" applyBorder="1" applyAlignment="1" applyProtection="1">
      <alignment horizontal="left" vertical="top" wrapText="1" indent="2"/>
      <protection locked="0"/>
    </xf>
    <xf numFmtId="4" fontId="5" fillId="0" borderId="4" xfId="2" applyNumberFormat="1" applyFont="1" applyFill="1" applyBorder="1" applyAlignment="1" applyProtection="1">
      <alignment horizontal="right" vertical="top"/>
      <protection locked="0"/>
    </xf>
    <xf numFmtId="0" fontId="6" fillId="0" borderId="4" xfId="8" applyFont="1" applyBorder="1" applyAlignment="1" applyProtection="1">
      <alignment horizontal="left" vertical="top" wrapText="1" indent="3"/>
      <protection locked="0"/>
    </xf>
    <xf numFmtId="4" fontId="6" fillId="0" borderId="4" xfId="8" applyNumberFormat="1" applyFont="1" applyBorder="1" applyAlignment="1" applyProtection="1">
      <alignment horizontal="right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center" vertical="center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35" applyNumberFormat="1" applyFont="1" applyFill="1" applyBorder="1" applyAlignment="1" applyProtection="1">
      <alignment horizontal="right" vertical="top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Alignment="1" applyProtection="1">
      <alignment horizontal="center" vertical="top" wrapText="1"/>
      <protection locked="0"/>
    </xf>
  </cellXfs>
  <cellStyles count="4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FFD86C49-0253-45EF-BA98-71462AAAAB0A}"/>
    <cellStyle name="Millares 2 2 3" xfId="27" xr:uid="{6F401A9B-AF46-4956-9650-1C2F05C312F9}"/>
    <cellStyle name="Millares 2 2 4" xfId="37" xr:uid="{EF0A3307-AA40-4A71-983D-AD53B40AC0D5}"/>
    <cellStyle name="Millares 2 3" xfId="4" xr:uid="{00000000-0005-0000-0000-000003000000}"/>
    <cellStyle name="Millares 2 3 2" xfId="18" xr:uid="{20348B0F-9EF2-4B4D-8078-11589DCC0A11}"/>
    <cellStyle name="Millares 2 3 3" xfId="28" xr:uid="{6FC7CBD4-3622-43DE-B7A6-640FD7F58DE2}"/>
    <cellStyle name="Millares 2 3 4" xfId="38" xr:uid="{7D90184C-F643-44A3-BD68-8C1D29028B61}"/>
    <cellStyle name="Millares 2 4" xfId="25" xr:uid="{E65C847D-8986-4134-873F-EDB989BAF8D2}"/>
    <cellStyle name="Millares 2 4 2" xfId="35" xr:uid="{D544DB5A-A912-47A9-858F-140D68B0ADCB}"/>
    <cellStyle name="Millares 2 4 3" xfId="45" xr:uid="{6EB0EA6B-E8EC-48C7-B71C-169069890C34}"/>
    <cellStyle name="Millares 2 5" xfId="16" xr:uid="{803591BD-4183-4CE0-ADC5-F0886AAAC7DD}"/>
    <cellStyle name="Millares 2 6" xfId="26" xr:uid="{7283524B-DFF9-44B5-84E7-8559C8D28281}"/>
    <cellStyle name="Millares 2 7" xfId="36" xr:uid="{39678195-E11E-4FC9-A0E6-496E27B6765E}"/>
    <cellStyle name="Millares 3" xfId="5" xr:uid="{00000000-0005-0000-0000-000004000000}"/>
    <cellStyle name="Millares 3 2" xfId="19" xr:uid="{47BA591F-8B29-4BE5-8111-0FC30D8AFF6B}"/>
    <cellStyle name="Millares 3 3" xfId="29" xr:uid="{19E4A635-0B50-458C-BAFC-44752933D093}"/>
    <cellStyle name="Millares 3 4" xfId="39" xr:uid="{5096CFA6-7371-4791-AE65-113F98246A9A}"/>
    <cellStyle name="Moneda 2" xfId="6" xr:uid="{00000000-0005-0000-0000-000005000000}"/>
    <cellStyle name="Moneda 2 2" xfId="20" xr:uid="{7B9EA0D8-7B82-430B-956F-6908A6BBD37B}"/>
    <cellStyle name="Moneda 2 3" xfId="30" xr:uid="{7D7A8DE0-539E-4BEF-A144-9527F9A6F828}"/>
    <cellStyle name="Moneda 2 4" xfId="40" xr:uid="{AEA712D2-9403-486C-A353-66244E30D545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F943D24C-3B6D-423D-ACED-3ABB2D0C9C20}"/>
    <cellStyle name="Normal 2 4" xfId="31" xr:uid="{CB51B837-2E74-41B6-A419-0C879650AB8E}"/>
    <cellStyle name="Normal 2 5" xfId="41" xr:uid="{DD941538-8C6F-43E6-8A44-5C0C2965D634}"/>
    <cellStyle name="Normal 3" xfId="9" xr:uid="{00000000-0005-0000-0000-000009000000}"/>
    <cellStyle name="Normal 3 2" xfId="22" xr:uid="{439B1207-A364-4584-8E01-B15B0D55E291}"/>
    <cellStyle name="Normal 3 3" xfId="32" xr:uid="{3766911E-CED9-4E15-9FD7-978A7E5DEBB1}"/>
    <cellStyle name="Normal 3 4" xfId="42" xr:uid="{6F45E146-9E14-46E4-A82A-53D0712F4C39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18507B97-5C1E-4421-B05F-E2C0BAD97A10}"/>
    <cellStyle name="Normal 6 2 3" xfId="34" xr:uid="{17C52BAF-34F7-48CD-BDA0-E8E198890511}"/>
    <cellStyle name="Normal 6 2 4" xfId="44" xr:uid="{E62F591A-EB53-4348-AE87-307944F5F3D0}"/>
    <cellStyle name="Normal 6 3" xfId="23" xr:uid="{A15C2965-250C-494A-8F08-C844DB4F1585}"/>
    <cellStyle name="Normal 6 4" xfId="33" xr:uid="{2570DB51-CA4F-40AE-B106-2E5A9FF803B5}"/>
    <cellStyle name="Normal 6 5" xfId="43" xr:uid="{0F29C4EB-94D4-4373-8ECF-FBD40832D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0"/>
  <sheetViews>
    <sheetView showGridLines="0" tabSelected="1" topLeftCell="A4" zoomScaleNormal="100" workbookViewId="0">
      <selection activeCell="D25" sqref="D25:D29"/>
    </sheetView>
  </sheetViews>
  <sheetFormatPr baseColWidth="10" defaultColWidth="12" defaultRowHeight="11.25" x14ac:dyDescent="0.2"/>
  <cols>
    <col min="1" max="1" width="67.16406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55</v>
      </c>
      <c r="B1" s="18"/>
      <c r="C1" s="19"/>
    </row>
    <row r="2" spans="1:3" x14ac:dyDescent="0.2">
      <c r="A2" s="4" t="s">
        <v>0</v>
      </c>
      <c r="B2" s="4">
        <v>2025</v>
      </c>
      <c r="C2" s="4">
        <v>2024</v>
      </c>
    </row>
    <row r="3" spans="1:3" s="2" customFormat="1" x14ac:dyDescent="0.2">
      <c r="A3" s="5" t="s">
        <v>1</v>
      </c>
      <c r="B3" s="6"/>
      <c r="C3" s="6"/>
    </row>
    <row r="4" spans="1:3" x14ac:dyDescent="0.2">
      <c r="A4" s="7" t="s">
        <v>2</v>
      </c>
      <c r="B4" s="16">
        <v>222715</v>
      </c>
      <c r="C4" s="16">
        <v>184267</v>
      </c>
    </row>
    <row r="5" spans="1:3" x14ac:dyDescent="0.2">
      <c r="A5" s="9" t="s">
        <v>3</v>
      </c>
      <c r="B5" s="10">
        <v>0</v>
      </c>
      <c r="C5" s="10">
        <v>0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0</v>
      </c>
      <c r="C8" s="10">
        <v>0</v>
      </c>
    </row>
    <row r="9" spans="1:3" x14ac:dyDescent="0.2">
      <c r="A9" s="9" t="s">
        <v>7</v>
      </c>
      <c r="B9" s="10">
        <v>0</v>
      </c>
      <c r="C9" s="10">
        <v>0</v>
      </c>
    </row>
    <row r="10" spans="1:3" x14ac:dyDescent="0.2">
      <c r="A10" s="9" t="s">
        <v>8</v>
      </c>
      <c r="B10" s="10">
        <v>0</v>
      </c>
      <c r="C10" s="10">
        <v>0</v>
      </c>
    </row>
    <row r="11" spans="1:3" ht="11.25" customHeight="1" x14ac:dyDescent="0.2">
      <c r="A11" s="9" t="s">
        <v>9</v>
      </c>
      <c r="B11" s="13">
        <v>222715</v>
      </c>
      <c r="C11" s="13">
        <v>184267</v>
      </c>
    </row>
    <row r="12" spans="1:3" ht="11.25" customHeight="1" x14ac:dyDescent="0.2">
      <c r="A12" s="9"/>
      <c r="B12" s="6"/>
      <c r="C12" s="6"/>
    </row>
    <row r="13" spans="1:3" ht="45" x14ac:dyDescent="0.2">
      <c r="A13" s="7" t="s">
        <v>10</v>
      </c>
      <c r="B13" s="16">
        <v>4041600</v>
      </c>
      <c r="C13" s="16">
        <v>5116535</v>
      </c>
    </row>
    <row r="14" spans="1:3" ht="22.5" x14ac:dyDescent="0.2">
      <c r="A14" s="9" t="s">
        <v>11</v>
      </c>
      <c r="B14" s="10">
        <v>0</v>
      </c>
      <c r="C14" s="10">
        <v>0</v>
      </c>
    </row>
    <row r="15" spans="1:3" ht="11.25" customHeight="1" x14ac:dyDescent="0.2">
      <c r="A15" s="9" t="s">
        <v>12</v>
      </c>
      <c r="B15" s="13">
        <v>4041600</v>
      </c>
      <c r="C15" s="13">
        <v>5116535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0</v>
      </c>
      <c r="C17" s="8">
        <v>0</v>
      </c>
    </row>
    <row r="18" spans="1:3" ht="11.25" customHeight="1" x14ac:dyDescent="0.2">
      <c r="A18" s="9" t="s">
        <v>14</v>
      </c>
      <c r="B18" s="10">
        <v>0</v>
      </c>
      <c r="C18" s="10">
        <v>0</v>
      </c>
    </row>
    <row r="19" spans="1:3" ht="11.25" customHeight="1" x14ac:dyDescent="0.2">
      <c r="A19" s="9" t="s">
        <v>15</v>
      </c>
      <c r="B19" s="10">
        <v>0</v>
      </c>
      <c r="C19" s="10">
        <v>0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0</v>
      </c>
      <c r="C22" s="10">
        <v>0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16">
        <v>4264315</v>
      </c>
      <c r="C24" s="15">
        <v>5300802</v>
      </c>
    </row>
    <row r="25" spans="1:3" ht="11.25" customHeight="1" x14ac:dyDescent="0.2">
      <c r="A25" s="12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16">
        <v>3525235</v>
      </c>
      <c r="C27" s="16">
        <f>SUM(C28:C30)</f>
        <v>5408269</v>
      </c>
    </row>
    <row r="28" spans="1:3" ht="11.25" customHeight="1" x14ac:dyDescent="0.2">
      <c r="A28" s="9" t="s">
        <v>22</v>
      </c>
      <c r="B28" s="13">
        <v>2217738</v>
      </c>
      <c r="C28" s="13">
        <v>3176760</v>
      </c>
    </row>
    <row r="29" spans="1:3" ht="11.25" customHeight="1" x14ac:dyDescent="0.2">
      <c r="A29" s="9" t="s">
        <v>23</v>
      </c>
      <c r="B29" s="13">
        <v>387613</v>
      </c>
      <c r="C29" s="13">
        <v>495496</v>
      </c>
    </row>
    <row r="30" spans="1:3" ht="11.25" customHeight="1" x14ac:dyDescent="0.2">
      <c r="A30" s="9" t="s">
        <v>24</v>
      </c>
      <c r="B30" s="13">
        <v>919884</v>
      </c>
      <c r="C30" s="13">
        <v>1736013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20000</v>
      </c>
      <c r="C32" s="8">
        <v>68100</v>
      </c>
    </row>
    <row r="33" spans="1:3" ht="11.25" customHeight="1" x14ac:dyDescent="0.2">
      <c r="A33" s="9" t="s">
        <v>26</v>
      </c>
      <c r="B33" s="10">
        <v>0</v>
      </c>
      <c r="C33" s="10">
        <v>0</v>
      </c>
    </row>
    <row r="34" spans="1:3" ht="11.25" customHeight="1" x14ac:dyDescent="0.2">
      <c r="A34" s="9" t="s">
        <v>27</v>
      </c>
      <c r="B34" s="10">
        <v>0</v>
      </c>
      <c r="C34" s="10">
        <v>0</v>
      </c>
    </row>
    <row r="35" spans="1:3" ht="11.25" customHeight="1" x14ac:dyDescent="0.2">
      <c r="A35" s="9" t="s">
        <v>28</v>
      </c>
      <c r="B35" s="10">
        <v>0</v>
      </c>
      <c r="C35" s="10">
        <v>0</v>
      </c>
    </row>
    <row r="36" spans="1:3" ht="11.25" customHeight="1" x14ac:dyDescent="0.2">
      <c r="A36" s="9" t="s">
        <v>29</v>
      </c>
      <c r="B36" s="10">
        <v>20000</v>
      </c>
      <c r="C36" s="13">
        <v>68100</v>
      </c>
    </row>
    <row r="37" spans="1:3" ht="11.25" customHeight="1" x14ac:dyDescent="0.2">
      <c r="A37" s="9" t="s">
        <v>30</v>
      </c>
      <c r="B37" s="10">
        <v>0</v>
      </c>
      <c r="C37" s="10">
        <v>0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0</v>
      </c>
      <c r="C43" s="8">
        <v>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0</v>
      </c>
      <c r="C46" s="10">
        <v>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0</v>
      </c>
      <c r="C48" s="8">
        <v>0</v>
      </c>
    </row>
    <row r="49" spans="1:3" ht="11.25" customHeight="1" x14ac:dyDescent="0.2">
      <c r="A49" s="9" t="s">
        <v>40</v>
      </c>
      <c r="B49" s="10">
        <v>0</v>
      </c>
      <c r="C49" s="10">
        <v>0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0</v>
      </c>
      <c r="C55" s="16">
        <v>170464</v>
      </c>
    </row>
    <row r="56" spans="1:3" ht="11.25" customHeight="1" x14ac:dyDescent="0.2">
      <c r="A56" s="9" t="s">
        <v>46</v>
      </c>
      <c r="B56" s="10">
        <v>0</v>
      </c>
      <c r="C56" s="13">
        <v>170464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0</v>
      </c>
      <c r="C58" s="10">
        <v>0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0</v>
      </c>
      <c r="C61" s="8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16">
        <v>3545235</v>
      </c>
      <c r="C64" s="15">
        <f>+C27+C32+C43+C48+C55+C61</f>
        <v>5646833</v>
      </c>
    </row>
    <row r="65" spans="1:3" ht="11.25" customHeight="1" x14ac:dyDescent="0.2">
      <c r="A65" s="12"/>
      <c r="B65" s="14"/>
      <c r="C65" s="14"/>
    </row>
    <row r="66" spans="1:3" s="2" customFormat="1" x14ac:dyDescent="0.2">
      <c r="A66" s="5" t="s">
        <v>53</v>
      </c>
      <c r="B66" s="16">
        <v>719080</v>
      </c>
      <c r="C66" s="16">
        <f>C24-C64</f>
        <v>-346031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ht="12.75" customHeight="1" x14ac:dyDescent="0.2">
      <c r="A69" s="20" t="s">
        <v>54</v>
      </c>
      <c r="B69" s="20"/>
      <c r="C69" s="20"/>
    </row>
    <row r="70" spans="1:3" x14ac:dyDescent="0.2">
      <c r="A70" s="20"/>
      <c r="B70" s="20"/>
      <c r="C70" s="20"/>
    </row>
  </sheetData>
  <sheetProtection formatCells="0" formatColumns="0" formatRows="0" autoFilter="0"/>
  <mergeCells count="2">
    <mergeCell ref="A1:C1"/>
    <mergeCell ref="A69:C70"/>
  </mergeCells>
  <printOptions horizontalCentered="1"/>
  <pageMargins left="0.78740157480314965" right="0.59055118110236227" top="1.5748031496062993" bottom="1.5748031496062993" header="0.31496062992125984" footer="0.31496062992125984"/>
  <pageSetup scale="9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cp:lastPrinted>2025-07-24T15:31:28Z</cp:lastPrinted>
  <dcterms:created xsi:type="dcterms:W3CDTF">2012-12-11T20:29:16Z</dcterms:created>
  <dcterms:modified xsi:type="dcterms:W3CDTF">2025-10-27T16:39:12Z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