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48C4293C-FB6F-4E3A-B9F8-AC67811DB313}" xr6:coauthVersionLast="47" xr6:coauthVersionMax="47" xr10:uidLastSave="{00000000-0000-0000-0000-000000000000}"/>
  <bookViews>
    <workbookView xWindow="-120" yWindow="-120" windowWidth="24240" windowHeight="1314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0" i="64" l="1"/>
  <c r="G10" i="65"/>
  <c r="E9" i="61"/>
  <c r="E50" i="59"/>
  <c r="H20" i="59"/>
  <c r="H15" i="59" l="1"/>
  <c r="E9" i="59"/>
  <c r="E46" i="59" l="1"/>
  <c r="C26" i="61" l="1"/>
  <c r="A4" i="65" l="1"/>
  <c r="C167" i="59" l="1"/>
  <c r="E167" i="59" s="1"/>
  <c r="C159" i="59"/>
  <c r="C155" i="59"/>
  <c r="C144" i="59"/>
  <c r="E155" i="59" l="1"/>
  <c r="C49" i="65"/>
  <c r="C40" i="65"/>
  <c r="F35" i="65" l="1"/>
  <c r="C98" i="59" l="1"/>
  <c r="E9" i="62" l="1"/>
  <c r="C41" i="59"/>
  <c r="E41" i="59" s="1"/>
  <c r="C32" i="59"/>
  <c r="E32" i="59" s="1"/>
  <c r="F34" i="65" l="1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C22" i="61"/>
  <c r="E15" i="61" l="1"/>
  <c r="E21" i="62"/>
  <c r="E94" i="60"/>
  <c r="E48" i="62" l="1"/>
  <c r="C148" i="59"/>
  <c r="E144" i="59" s="1"/>
  <c r="C134" i="59"/>
  <c r="C127" i="59"/>
  <c r="G120" i="59"/>
  <c r="F120" i="59"/>
  <c r="G110" i="59"/>
  <c r="F110" i="59"/>
  <c r="C103" i="59"/>
  <c r="E98" i="59" s="1"/>
  <c r="C92" i="59"/>
  <c r="E92" i="59" s="1"/>
  <c r="F56" i="59" l="1"/>
  <c r="F76" i="59"/>
  <c r="H110" i="59"/>
  <c r="E127" i="59"/>
  <c r="C31" i="64"/>
  <c r="C16" i="63"/>
  <c r="C8" i="63"/>
  <c r="C21" i="63" l="1"/>
  <c r="E9" i="60" l="1"/>
</calcChain>
</file>

<file path=xl/sharedStrings.xml><?xml version="1.0" encoding="utf-8"?>
<sst xmlns="http://schemas.openxmlformats.org/spreadsheetml/2006/main" count="860" uniqueCount="605">
  <si>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</si>
  <si>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</si>
  <si>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</si>
  <si>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</si>
  <si>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</si>
  <si>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</si>
  <si>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</si>
  <si>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</si>
  <si>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</si>
  <si>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</si>
  <si>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</si>
  <si>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</si>
  <si>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</si>
  <si>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</si>
  <si>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</si>
  <si>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</si>
  <si>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</si>
  <si>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</si>
  <si>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</si>
  <si>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</si>
  <si>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</si>
  <si>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</si>
  <si>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</si>
  <si>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</si>
  <si>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</si>
  <si>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</si>
  <si>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</si>
  <si>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</si>
  <si>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</si>
  <si>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</si>
  <si>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</si>
  <si>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</si>
  <si>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</si>
  <si>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</si>
  <si>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</si>
  <si>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</si>
  <si>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</si>
  <si>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</si>
  <si>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</si>
  <si>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</si>
  <si>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</si>
  <si>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</si>
  <si>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</si>
  <si>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</si>
  <si>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</si>
  <si>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</si>
  <si>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</si>
  <si>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</si>
  <si>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</si>
  <si>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</si>
  <si>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</si>
  <si>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</si>
  <si>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</si>
  <si>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</si>
  <si>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</si>
  <si>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</si>
  <si>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</si>
  <si>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</si>
  <si>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</si>
  <si>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</si>
  <si>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</si>
  <si>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</si>
  <si>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</si>
  <si>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</si>
  <si>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</si>
  <si>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</si>
  <si>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</si>
  <si>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</si>
  <si>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</si>
  <si>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</si>
  <si>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</si>
  <si>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</si>
  <si>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</si>
  <si>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</si>
  <si>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</si>
  <si>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</si>
  <si>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</si>
  <si>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</si>
  <si>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</si>
  <si>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</si>
  <si>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</si>
  <si>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</si>
  <si>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</si>
  <si>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</si>
  <si>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</si>
  <si>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</si>
  <si>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</si>
  <si>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</si>
  <si>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</si>
  <si>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</si>
  <si>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</si>
  <si>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</si>
  <si>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</si>
  <si>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</si>
  <si>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</si>
  <si>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</si>
  <si>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</si>
  <si>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</si>
  <si>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</si>
  <si>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</si>
  <si>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</si>
  <si>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</si>
  <si>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</si>
  <si>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</si>
  <si>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</si>
  <si>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</si>
  <si>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</si>
  <si>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</si>
  <si>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</si>
  <si>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Saldo Final</t>
  </si>
  <si>
    <t>Saldo Inicial</t>
  </si>
  <si>
    <t>Tasa</t>
  </si>
  <si>
    <t>Vencimiento</t>
  </si>
  <si>
    <t>Tipo de Contrato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</si>
  <si>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</si>
  <si>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</si>
  <si>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</si>
  <si>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</si>
  <si>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</si>
  <si>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</si>
  <si>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</si>
  <si>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</si>
  <si>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</si>
  <si>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</si>
  <si>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</si>
  <si>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</si>
  <si>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</si>
  <si>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</si>
  <si>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</si>
  <si>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</si>
  <si>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</si>
  <si>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</si>
  <si>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</si>
  <si>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</si>
  <si>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</si>
  <si>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</si>
  <si>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</si>
  <si>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</si>
  <si>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</si>
  <si>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</si>
  <si>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</si>
  <si>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</si>
  <si>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</si>
  <si>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</si>
  <si>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</si>
  <si>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</si>
  <si>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</si>
  <si>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</si>
  <si>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</si>
  <si>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</si>
  <si>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</si>
  <si>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</si>
  <si>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</si>
  <si>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</si>
  <si>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</si>
  <si>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</si>
  <si>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</si>
  <si>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</si>
  <si>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</si>
  <si>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</si>
  <si>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</si>
  <si>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</si>
  <si>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</si>
  <si>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</si>
  <si>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</si>
  <si>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</si>
  <si>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</si>
  <si>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</si>
  <si>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</si>
  <si>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</si>
  <si>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</si>
  <si>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</si>
  <si>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</si>
  <si>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</si>
  <si>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</si>
  <si>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</si>
  <si>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</si>
  <si>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</si>
  <si>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</si>
  <si>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</si>
  <si>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</si>
  <si>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</si>
  <si>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</si>
  <si>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</si>
  <si>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</si>
  <si>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</si>
  <si>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</si>
  <si>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</si>
  <si>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</si>
  <si>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</si>
  <si>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</si>
  <si>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</si>
  <si>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</si>
  <si>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</si>
  <si>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</si>
  <si>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</si>
  <si>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</si>
  <si>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</si>
  <si>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</si>
  <si>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</si>
  <si>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</si>
  <si>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</si>
  <si>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</si>
  <si>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</si>
  <si>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</si>
  <si>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</si>
  <si>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</si>
  <si>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</si>
  <si>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</si>
  <si>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</si>
  <si>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</si>
  <si>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</si>
  <si>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</si>
  <si>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</si>
  <si>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</si>
  <si>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</si>
  <si>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</si>
  <si>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</si>
  <si>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</si>
  <si>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</si>
  <si>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</si>
  <si>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</si>
  <si>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</si>
  <si>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</si>
  <si>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</si>
  <si>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</si>
  <si>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</si>
  <si>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</si>
  <si>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</si>
  <si>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</si>
  <si>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</si>
  <si>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</si>
  <si>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</si>
  <si>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</si>
  <si>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</si>
  <si>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</si>
  <si>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</si>
  <si>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</si>
  <si>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</si>
  <si>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</si>
  <si>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</si>
  <si>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</si>
  <si>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</si>
  <si>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</si>
  <si>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</si>
  <si>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</si>
  <si>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</si>
  <si>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</si>
  <si>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</si>
  <si>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</si>
  <si>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</si>
  <si>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</si>
  <si>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</si>
  <si>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</si>
  <si>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</si>
  <si>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</si>
  <si>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</si>
  <si>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</si>
  <si>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</si>
  <si>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</si>
  <si>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</si>
  <si>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</si>
  <si>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</si>
  <si>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</si>
  <si>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</si>
  <si>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</si>
  <si>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</si>
  <si>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</si>
  <si>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</si>
  <si>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</si>
  <si>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</si>
  <si>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</si>
  <si>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</si>
  <si>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</si>
  <si>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</si>
  <si>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</si>
  <si>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</si>
  <si>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</si>
  <si>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</si>
  <si>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</si>
  <si>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</si>
  <si>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</si>
  <si>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</si>
  <si>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</si>
  <si>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</si>
  <si>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</si>
  <si>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</si>
  <si>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</si>
  <si>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</si>
  <si>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</si>
  <si>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</si>
  <si>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</si>
  <si>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</si>
  <si>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</si>
  <si>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</si>
  <si>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</si>
  <si>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</si>
  <si>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</si>
  <si>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</si>
  <si>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</si>
  <si>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</si>
  <si>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</si>
  <si>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</si>
  <si>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</si>
  <si>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</si>
  <si>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</si>
  <si>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</si>
  <si>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</si>
  <si>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</si>
  <si>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</si>
  <si>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</si>
  <si>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</si>
  <si>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</si>
  <si>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</si>
  <si>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</si>
  <si>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</si>
  <si>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</si>
  <si>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</si>
  <si>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</si>
  <si>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</si>
  <si>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</si>
  <si>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</si>
  <si>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</si>
  <si>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</si>
  <si>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</si>
  <si>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</si>
  <si>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</si>
  <si>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</si>
  <si>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</si>
  <si>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</si>
  <si>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</si>
  <si>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</si>
  <si>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</si>
  <si>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</si>
  <si>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</si>
  <si>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</si>
  <si>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</si>
  <si>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</si>
  <si>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</si>
  <si>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</si>
  <si>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</si>
  <si>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</si>
  <si>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</si>
  <si>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</si>
  <si>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</si>
  <si>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</si>
  <si>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</si>
  <si>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</si>
  <si>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</si>
  <si>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</si>
  <si>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</si>
  <si>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</si>
  <si>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</si>
  <si>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</si>
  <si>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</si>
  <si>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</si>
  <si>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</si>
  <si>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</si>
  <si>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</si>
  <si>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</si>
  <si>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</si>
  <si>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</si>
  <si>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</si>
  <si>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</si>
  <si>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</si>
  <si>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</si>
  <si>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</si>
  <si>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</si>
  <si>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</si>
  <si>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</si>
  <si>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</si>
  <si>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</si>
  <si>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</si>
  <si>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</si>
  <si>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</si>
  <si>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</si>
  <si>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</si>
  <si>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</si>
  <si>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</si>
  <si>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</si>
  <si>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</si>
  <si>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</si>
  <si>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</si>
  <si>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</si>
  <si>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</si>
  <si>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</si>
  <si>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</si>
  <si>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</si>
  <si>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</si>
  <si>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</si>
  <si>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</si>
  <si>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</si>
  <si>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</si>
  <si>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</si>
  <si>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</si>
  <si>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</si>
  <si>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</si>
  <si>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</si>
  <si>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</si>
  <si>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</si>
  <si>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</si>
  <si>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</si>
  <si>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</si>
  <si>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</si>
  <si>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</si>
  <si>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</si>
  <si>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</si>
  <si>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</si>
  <si>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</si>
  <si>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</si>
  <si>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</si>
  <si>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</si>
  <si>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</si>
  <si>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</si>
  <si>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</si>
  <si>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</si>
  <si>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</si>
  <si>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</si>
  <si>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</si>
  <si>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</si>
  <si>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</si>
  <si>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</si>
  <si>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</si>
  <si>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</si>
  <si>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</si>
  <si>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</si>
  <si>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</si>
  <si>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</si>
  <si>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</si>
  <si>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</si>
  <si>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</si>
  <si>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</si>
  <si>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</si>
  <si>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</si>
  <si>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</si>
  <si>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</si>
  <si>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</si>
  <si>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</si>
  <si>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</si>
  <si>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</si>
  <si>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</si>
  <si>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</si>
  <si>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</si>
  <si>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</si>
  <si>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</si>
  <si>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</si>
  <si>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</si>
  <si>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</si>
  <si>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</si>
  <si>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</si>
  <si>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</si>
  <si>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</si>
  <si>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</si>
  <si>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</si>
  <si>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</si>
  <si>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</si>
  <si>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</si>
  <si>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</si>
  <si>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</si>
  <si>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</si>
  <si>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</si>
  <si>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</si>
  <si>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</si>
  <si>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</si>
  <si>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</si>
  <si>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</si>
  <si>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</si>
  <si>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</si>
  <si>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</si>
  <si>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</si>
  <si>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</si>
  <si>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</si>
  <si>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</si>
  <si>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</si>
  <si>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</si>
  <si>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</si>
  <si>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</si>
  <si>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</si>
  <si>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</si>
  <si>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</si>
  <si>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</si>
  <si>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</si>
  <si>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</si>
  <si>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</si>
  <si>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</si>
  <si>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</si>
  <si>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</si>
  <si>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</si>
  <si>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</si>
  <si>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</si>
  <si>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</si>
  <si>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</si>
  <si>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</si>
  <si>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</si>
  <si>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</si>
  <si>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</si>
  <si>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</si>
  <si>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</si>
  <si>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</si>
  <si>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</si>
  <si>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</si>
  <si>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</si>
  <si>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</si>
  <si>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</si>
  <si>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</si>
  <si>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</si>
  <si>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</si>
  <si>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</si>
  <si>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</si>
  <si>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</si>
  <si>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</si>
  <si>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</si>
  <si>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</si>
  <si>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</si>
  <si>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</si>
  <si>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</si>
  <si>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</si>
  <si>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</si>
  <si>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</si>
  <si>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</si>
  <si>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</si>
  <si>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</si>
  <si>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</si>
  <si>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</si>
  <si>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</si>
  <si>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</si>
  <si>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</si>
  <si>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</si>
  <si>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</si>
  <si>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</si>
  <si>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</si>
  <si>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</si>
  <si>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</si>
  <si>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</si>
  <si>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</si>
  <si>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</si>
  <si>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</si>
  <si>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</si>
  <si>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</si>
  <si>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</si>
  <si>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</si>
  <si>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</si>
  <si>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</si>
  <si>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</si>
  <si>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</si>
  <si>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</si>
  <si>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</si>
  <si>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</si>
  <si>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</si>
  <si>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>4. Total de Ingresos Contables</t>
  </si>
  <si>
    <t>4. Total de Gastos Contables</t>
  </si>
  <si>
    <t>3.6</t>
  </si>
  <si>
    <t>3.7</t>
  </si>
  <si>
    <t>Cuentas de Orden Presupuestarias de Ingresos</t>
  </si>
  <si>
    <t>Cuentas de Orden Presupuestarias de Egresos</t>
  </si>
  <si>
    <t>INGRESOS</t>
  </si>
  <si>
    <t>EGRESOS</t>
  </si>
  <si>
    <t>INGRESOS Y OTROS BENEFICIOS</t>
  </si>
  <si>
    <t>ACT-02 GASTOS Y OTRAS PERDIDAS</t>
  </si>
  <si>
    <t>ACT-01 INGRESOS y OTROS BENEFICIOS</t>
  </si>
  <si>
    <t>Títulos y Valores a Largo Plaza</t>
  </si>
  <si>
    <t>Método de depreciación</t>
  </si>
  <si>
    <t>Tasas determinada</t>
  </si>
  <si>
    <t>Estado del bien</t>
  </si>
  <si>
    <t>Método aplicados</t>
  </si>
  <si>
    <t xml:space="preserve">ESF-11 OTROS ACTIVOS 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</si>
  <si>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</si>
  <si>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</si>
  <si>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</si>
  <si>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</si>
  <si>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</si>
  <si>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</si>
  <si>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</si>
  <si>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</si>
  <si>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</si>
  <si>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</si>
  <si>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</si>
  <si>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</si>
  <si>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</si>
  <si>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</si>
  <si>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</si>
  <si>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</si>
  <si>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</si>
  <si>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</si>
  <si>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</si>
  <si>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</si>
  <si>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</si>
  <si>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</si>
  <si>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</si>
  <si>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</si>
  <si>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</si>
  <si>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</si>
  <si>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</si>
  <si>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</si>
  <si>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</si>
  <si>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</si>
  <si>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 xml:space="preserve">OTROS INGRESOS Y BENEFICIOS </t>
  </si>
  <si>
    <t>Explicación</t>
  </si>
  <si>
    <t>3. Menos Ingresos Presupuestarios No Contables</t>
  </si>
  <si>
    <t>Materiales y Suministros (consumos)</t>
  </si>
  <si>
    <t>Modificaciones al Presupuesto de Egresos Aprobado</t>
  </si>
  <si>
    <t>Cambios en Estimaciones Contables</t>
  </si>
  <si>
    <t>Casa de la Cultura de Uriangato</t>
  </si>
  <si>
    <t>Del 1 de Enero al 30 de Septiembre de 2025</t>
  </si>
  <si>
    <t>Del 1 de Enero al 30 de Septiembe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</si>
</sst>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241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indent="1"/>
      <protection locked="0"/>
    </xf>
    <xf numFmtId="0" fontId="2" fillId="0" borderId="8" xfId="0" applyFont="1" applyBorder="1" applyProtection="1"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4" fontId="9" fillId="0" borderId="0" xfId="9" applyNumberFormat="1" applyFont="1"/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Border="1" applyAlignment="1">
      <alignment vertical="center"/>
    </xf>
    <xf numFmtId="0" fontId="8" fillId="0" borderId="9" xfId="13" applyFont="1" applyBorder="1" applyAlignment="1">
      <alignment horizontal="right" vertical="center"/>
    </xf>
    <xf numFmtId="0" fontId="5" fillId="0" borderId="2" xfId="13" applyFont="1" applyBorder="1"/>
    <xf numFmtId="0" fontId="9" fillId="0" borderId="12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9" xfId="13" applyFont="1" applyBorder="1" applyAlignment="1">
      <alignment horizontal="left" vertical="center" indent="1"/>
    </xf>
    <xf numFmtId="0" fontId="9" fillId="0" borderId="9" xfId="13" applyFont="1" applyBorder="1" applyAlignment="1">
      <alignment horizontal="left" vertical="center" wrapText="1"/>
    </xf>
    <xf numFmtId="4" fontId="9" fillId="0" borderId="9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Border="1" applyAlignment="1">
      <alignment horizontal="left" vertical="center"/>
    </xf>
    <xf numFmtId="4" fontId="9" fillId="0" borderId="11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9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horizontal="left" vertical="center" wrapText="1" indent="1"/>
    </xf>
    <xf numFmtId="0" fontId="5" fillId="0" borderId="9" xfId="13" applyFont="1" applyBorder="1"/>
    <xf numFmtId="0" fontId="8" fillId="0" borderId="12" xfId="13" applyFont="1" applyBorder="1" applyAlignment="1">
      <alignment vertical="center"/>
    </xf>
    <xf numFmtId="0" fontId="9" fillId="0" borderId="9" xfId="13" applyFont="1" applyBorder="1" applyAlignment="1">
      <alignment vertical="center"/>
    </xf>
    <xf numFmtId="4" fontId="9" fillId="0" borderId="9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Border="1" applyAlignment="1">
      <alignment horizontal="left" vertical="center" indent="1"/>
    </xf>
    <xf numFmtId="0" fontId="2" fillId="0" borderId="9" xfId="13" applyFont="1" applyBorder="1" applyAlignment="1">
      <alignment vertical="center"/>
    </xf>
    <xf numFmtId="4" fontId="2" fillId="0" borderId="9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12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9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1" xfId="13" applyFont="1" applyBorder="1" applyAlignment="1">
      <alignment horizontal="left" vertical="center" indent="1"/>
    </xf>
    <xf numFmtId="0" fontId="8" fillId="3" borderId="11" xfId="8" applyFont="1" applyFill="1" applyBorder="1" applyAlignment="1">
      <alignment horizontal="right" vertical="center"/>
    </xf>
    <xf numFmtId="0" fontId="11" fillId="3" borderId="16" xfId="8" applyFont="1" applyFill="1" applyBorder="1" applyAlignment="1">
      <alignment horizontal="left" vertical="center"/>
    </xf>
    <xf numFmtId="0" fontId="11" fillId="3" borderId="17" xfId="8" applyFont="1" applyFill="1" applyBorder="1" applyAlignment="1">
      <alignment vertical="center"/>
    </xf>
    <xf numFmtId="0" fontId="11" fillId="3" borderId="17" xfId="8" applyFont="1" applyFill="1" applyBorder="1" applyAlignment="1">
      <alignment horizontal="left" vertical="center"/>
    </xf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0" fontId="11" fillId="8" borderId="0" xfId="0" applyFont="1" applyFill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7" borderId="2" xfId="13" applyFont="1" applyFill="1" applyBorder="1" applyAlignment="1">
      <alignment horizontal="center" vertical="center"/>
    </xf>
    <xf numFmtId="0" fontId="2" fillId="0" borderId="11" xfId="13" applyFont="1" applyBorder="1" applyAlignment="1">
      <alignment horizontal="left" vertical="center" indent="1"/>
    </xf>
    <xf numFmtId="0" fontId="11" fillId="3" borderId="0" xfId="9" applyFont="1" applyFill="1"/>
    <xf numFmtId="0" fontId="8" fillId="7" borderId="1" xfId="13" applyFont="1" applyFill="1" applyBorder="1" applyAlignment="1">
      <alignment horizontal="center" vertical="center" wrapText="1"/>
    </xf>
    <xf numFmtId="0" fontId="1" fillId="7" borderId="1" xfId="9" applyFont="1" applyFill="1" applyBorder="1" applyAlignment="1">
      <alignment horizontal="center" vertical="center"/>
    </xf>
    <xf numFmtId="0" fontId="8" fillId="7" borderId="14" xfId="13" applyFont="1" applyFill="1" applyBorder="1" applyAlignment="1">
      <alignment horizontal="center" vertical="center"/>
    </xf>
    <xf numFmtId="0" fontId="9" fillId="0" borderId="0" xfId="13" applyFont="1" applyAlignment="1">
      <alignment horizontal="left" vertical="center"/>
    </xf>
    <xf numFmtId="4" fontId="9" fillId="0" borderId="0" xfId="13" applyNumberFormat="1" applyFont="1" applyAlignment="1">
      <alignment horizontal="right" vertical="center" indent="1"/>
    </xf>
    <xf numFmtId="0" fontId="9" fillId="0" borderId="0" xfId="9" applyFont="1" applyFill="1"/>
    <xf numFmtId="0" fontId="11" fillId="0" borderId="0" xfId="9" applyFont="1" applyFill="1"/>
    <xf numFmtId="0" fontId="12" fillId="0" borderId="0" xfId="9" applyFont="1" applyFill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9" fillId="0" borderId="0" xfId="8" applyNumberFormat="1" applyFont="1"/>
    <xf numFmtId="3" fontId="9" fillId="0" borderId="0" xfId="0" applyNumberFormat="1" applyFont="1"/>
    <xf numFmtId="3" fontId="9" fillId="0" borderId="0" xfId="9" applyNumberFormat="1" applyFont="1"/>
    <xf numFmtId="3" fontId="5" fillId="0" borderId="0" xfId="2" applyNumberFormat="1" applyFont="1" applyAlignment="1" applyProtection="1">
      <alignment vertical="top"/>
      <protection locked="0"/>
    </xf>
    <xf numFmtId="0" fontId="11" fillId="4" borderId="0" xfId="8" applyFont="1" applyFill="1" applyAlignment="1">
      <alignment wrapText="1"/>
    </xf>
    <xf numFmtId="0" fontId="11" fillId="4" borderId="0" xfId="12" applyFont="1" applyFill="1" applyAlignment="1">
      <alignment wrapText="1"/>
    </xf>
    <xf numFmtId="0" fontId="12" fillId="5" borderId="0" xfId="12" applyFont="1" applyFill="1" applyAlignment="1">
      <alignment wrapText="1"/>
    </xf>
    <xf numFmtId="0" fontId="9" fillId="0" borderId="0" xfId="12" applyFont="1" applyAlignment="1">
      <alignment wrapText="1"/>
    </xf>
    <xf numFmtId="0" fontId="9" fillId="0" borderId="0" xfId="8" applyFont="1" applyAlignment="1">
      <alignment wrapText="1"/>
    </xf>
    <xf numFmtId="0" fontId="12" fillId="5" borderId="0" xfId="8" applyFont="1" applyFill="1" applyAlignment="1">
      <alignment wrapText="1"/>
    </xf>
    <xf numFmtId="0" fontId="12" fillId="6" borderId="0" xfId="8" applyFont="1" applyFill="1" applyAlignment="1">
      <alignment wrapText="1"/>
    </xf>
    <xf numFmtId="0" fontId="11" fillId="8" borderId="0" xfId="0" applyFont="1" applyFill="1" applyAlignment="1">
      <alignment wrapText="1"/>
    </xf>
    <xf numFmtId="0" fontId="12" fillId="9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1" fillId="3" borderId="0" xfId="8" applyFont="1" applyFill="1" applyAlignment="1">
      <alignment horizontal="left" vertical="center" wrapText="1"/>
    </xf>
    <xf numFmtId="0" fontId="8" fillId="3" borderId="0" xfId="8" applyFont="1" applyFill="1" applyAlignment="1">
      <alignment horizontal="right" vertical="center" wrapText="1"/>
    </xf>
    <xf numFmtId="3" fontId="9" fillId="0" borderId="0" xfId="8" applyNumberFormat="1" applyFont="1" applyAlignment="1">
      <alignment wrapText="1"/>
    </xf>
    <xf numFmtId="0" fontId="12" fillId="10" borderId="0" xfId="0" applyFont="1" applyFill="1" applyAlignment="1">
      <alignment wrapText="1"/>
    </xf>
    <xf numFmtId="0" fontId="11" fillId="4" borderId="0" xfId="9" applyFont="1" applyFill="1" applyAlignment="1">
      <alignment wrapText="1"/>
    </xf>
    <xf numFmtId="0" fontId="12" fillId="5" borderId="0" xfId="9" applyFont="1" applyFill="1" applyAlignment="1">
      <alignment wrapText="1"/>
    </xf>
    <xf numFmtId="0" fontId="9" fillId="0" borderId="0" xfId="9" applyFont="1" applyAlignment="1">
      <alignment wrapText="1"/>
    </xf>
    <xf numFmtId="0" fontId="8" fillId="0" borderId="0" xfId="9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8" fillId="0" borderId="0" xfId="9" applyFont="1" applyAlignment="1">
      <alignment horizontal="left" wrapText="1"/>
    </xf>
    <xf numFmtId="0" fontId="8" fillId="0" borderId="0" xfId="2" applyFont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9" fillId="0" borderId="0" xfId="2" applyFont="1" applyAlignment="1">
      <alignment wrapText="1"/>
    </xf>
    <xf numFmtId="0" fontId="1" fillId="0" borderId="0" xfId="9" applyFont="1" applyAlignment="1">
      <alignment wrapText="1"/>
    </xf>
    <xf numFmtId="0" fontId="1" fillId="0" borderId="0" xfId="2" applyFont="1" applyAlignment="1">
      <alignment wrapText="1"/>
    </xf>
    <xf numFmtId="0" fontId="2" fillId="0" borderId="0" xfId="2" applyFont="1" applyAlignment="1">
      <alignment wrapText="1"/>
    </xf>
    <xf numFmtId="0" fontId="8" fillId="0" borderId="0" xfId="2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9" applyFont="1" applyAlignment="1">
      <alignment wrapText="1"/>
    </xf>
    <xf numFmtId="0" fontId="8" fillId="0" borderId="0" xfId="9" quotePrefix="1" applyFont="1" applyAlignment="1">
      <alignment horizontal="left" wrapText="1"/>
    </xf>
    <xf numFmtId="0" fontId="9" fillId="0" borderId="0" xfId="9" applyFont="1" applyAlignment="1"/>
    <xf numFmtId="0" fontId="11" fillId="3" borderId="14" xfId="8" applyFont="1" applyFill="1" applyBorder="1" applyAlignment="1">
      <alignment horizontal="center" vertical="center"/>
    </xf>
    <xf numFmtId="0" fontId="11" fillId="3" borderId="11" xfId="8" applyFont="1" applyFill="1" applyBorder="1" applyAlignment="1">
      <alignment horizontal="center" vertical="center"/>
    </xf>
    <xf numFmtId="0" fontId="8" fillId="3" borderId="10" xfId="8" applyFont="1" applyFill="1" applyBorder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10" xfId="8" applyFont="1" applyFill="1" applyBorder="1" applyAlignment="1">
      <alignment horizontal="center" vertical="center"/>
    </xf>
    <xf numFmtId="0" fontId="11" fillId="3" borderId="0" xfId="8" applyFont="1" applyFill="1" applyAlignment="1">
      <alignment horizontal="center" vertical="center"/>
    </xf>
    <xf numFmtId="0" fontId="11" fillId="3" borderId="13" xfId="8" applyFont="1" applyFill="1" applyBorder="1" applyAlignment="1">
      <alignment horizontal="center" vertical="center"/>
    </xf>
    <xf numFmtId="0" fontId="11" fillId="3" borderId="15" xfId="8" applyFont="1" applyFill="1" applyBorder="1" applyAlignment="1">
      <alignment horizontal="center" vertical="center"/>
    </xf>
    <xf numFmtId="0" fontId="11" fillId="3" borderId="18" xfId="8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12" fillId="5" borderId="0" xfId="8" applyFont="1" applyFill="1" applyAlignment="1">
      <alignment horizontal="center" wrapText="1"/>
    </xf>
    <xf numFmtId="0" fontId="8" fillId="3" borderId="0" xfId="9" applyFont="1" applyFill="1" applyAlignment="1">
      <alignment horizontal="center" vertical="center"/>
    </xf>
    <xf numFmtId="0" fontId="5" fillId="0" borderId="0" xfId="10" applyFont="1" applyAlignment="1">
      <alignment horizontal="center" wrapText="1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12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7" fillId="7" borderId="1" xfId="13" applyFont="1" applyFill="1" applyBorder="1" applyAlignment="1">
      <alignment horizontal="center" vertical="center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  <xf numFmtId="0" fontId="11" fillId="4" borderId="0" xfId="12" applyFont="1" applyFill="1"/>
    <xf numFmtId="0" fontId="12" fillId="5" borderId="0" xfId="12" applyFont="1" applyFill="1"/>
    <xf numFmtId="3" fontId="9" fillId="0" borderId="0" xfId="12" applyNumberFormat="1" applyFont="1"/>
    <xf numFmtId="3" fontId="1" fillId="0" borderId="0" xfId="12" applyNumberFormat="1" applyFont="1"/>
    <xf numFmtId="3" fontId="2" fillId="0" borderId="0" xfId="12" applyNumberFormat="1" applyFont="1"/>
    <xf numFmtId="9" fontId="2" fillId="0" borderId="0" xfId="12" applyNumberFormat="1" applyFont="1"/>
    <xf numFmtId="9" fontId="1" fillId="0" borderId="0" xfId="12" applyNumberFormat="1" applyFont="1"/>
    <xf numFmtId="3" fontId="1" fillId="0" borderId="0" xfId="12" applyNumberFormat="1" applyFont="1"/>
    <xf numFmtId="3" fontId="2" fillId="0" borderId="0" xfId="12" applyNumberFormat="1" applyFont="1"/>
    <xf numFmtId="3" fontId="9" fillId="0" borderId="0" xfId="8" applyNumberFormat="1" applyFont="1"/>
    <xf numFmtId="3" fontId="9" fillId="0" borderId="0" xfId="8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8" applyNumberFormat="1" applyFont="1"/>
    <xf numFmtId="3" fontId="9" fillId="0" borderId="0" xfId="9" applyNumberFormat="1" applyFont="1"/>
    <xf numFmtId="3" fontId="9" fillId="0" borderId="0" xfId="9" applyNumberFormat="1" applyFont="1"/>
    <xf numFmtId="3" fontId="9" fillId="0" borderId="0" xfId="9" applyNumberFormat="1" applyFont="1"/>
    <xf numFmtId="3" fontId="8" fillId="0" borderId="0" xfId="9" applyNumberFormat="1" applyFont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8" fillId="0" borderId="0" xfId="0" applyNumberFormat="1" applyFont="1"/>
    <xf numFmtId="3" fontId="8" fillId="7" borderId="1" xfId="13" applyNumberFormat="1" applyFont="1" applyFill="1" applyBorder="1" applyAlignment="1">
      <alignment horizontal="right" vertical="center" wrapText="1" indent="1"/>
    </xf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8" fillId="0" borderId="0" xfId="0" applyNumberFormat="1" applyFont="1"/>
    <xf numFmtId="3" fontId="8" fillId="0" borderId="0" xfId="24" applyNumberFormat="1" applyFont="1" applyFill="1"/>
    <xf numFmtId="3" fontId="9" fillId="0" borderId="0" xfId="24" applyNumberFormat="1" applyFont="1" applyFill="1"/>
    <xf numFmtId="3" fontId="8" fillId="0" borderId="0" xfId="20" applyNumberFormat="1" applyFont="1" applyFill="1"/>
    <xf numFmtId="3" fontId="9" fillId="0" borderId="0" xfId="20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4" fontId="8" fillId="0" borderId="9" xfId="13" applyNumberFormat="1" applyFont="1" applyBorder="1" applyAlignment="1">
      <alignment horizontal="right" vertical="center"/>
    </xf>
    <xf numFmtId="3" fontId="8" fillId="0" borderId="1" xfId="13" applyNumberFormat="1" applyFont="1" applyBorder="1" applyAlignment="1">
      <alignment horizontal="right" vertical="center" wrapText="1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4" fontId="9" fillId="0" borderId="11" xfId="13" applyNumberFormat="1" applyFont="1" applyBorder="1" applyAlignment="1">
      <alignment horizontal="right" vertical="center" wrapText="1" indent="1"/>
    </xf>
    <xf numFmtId="3" fontId="9" fillId="0" borderId="12" xfId="13" applyNumberFormat="1" applyFont="1" applyBorder="1" applyAlignment="1">
      <alignment horizontal="right" vertical="center" wrapText="1" indent="1"/>
    </xf>
  </cellXfs>
  <cellStyles count="25">
    <cellStyle name="Hipervínculo" xfId="11" builtinId="8"/>
    <cellStyle name="Millares 2" xfId="1" xr:uid="{00000000-0005-0000-0000-000002000000}"/>
    <cellStyle name="Millares 2 2" xfId="15" xr:uid="{00000000-0005-0000-0000-000003000000}"/>
    <cellStyle name="Millares 2 2 2" xfId="20" xr:uid="{3DFA5663-466D-477D-B97D-90FF6DE8E5A7}"/>
    <cellStyle name="Millares 2 3" xfId="16" xr:uid="{00000000-0005-0000-0000-000004000000}"/>
    <cellStyle name="Millares 2 3 2" xfId="21" xr:uid="{8C62A6DB-5A54-451F-AEA2-50D64B54DD52}"/>
    <cellStyle name="Millares 2 4" xfId="19" xr:uid="{9A5A0F53-53AB-43C9-8504-622AC9FCBE2A}"/>
    <cellStyle name="Millares 3" xfId="18" xr:uid="{00000000-0005-0000-0000-000005000000}"/>
    <cellStyle name="Millares 3 2" xfId="24" xr:uid="{9FA65A16-7333-4AE8-8B4F-30A3F60EA937}"/>
    <cellStyle name="Millares 4" xfId="17" xr:uid="{00000000-0005-0000-0000-000006000000}"/>
    <cellStyle name="Millares 4 2" xfId="22" xr:uid="{7781D3C0-9929-4B07-AEF7-9491554098AE}"/>
    <cellStyle name="Millares 5" xfId="23" xr:uid="{B401332F-E72D-43BB-AF77-414BA8764BB2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tabSelected="1" zoomScaleNormal="100" zoomScaleSheetLayoutView="100" workbookViewId="0">
      <pane ySplit="5" topLeftCell="A6" activePane="bottomLeft" state="frozen"/>
      <selection activeCell="A14" sqref="A14:B14"/>
      <selection pane="bottomLeft" activeCell="A4" sqref="A4:D4"/>
    </sheetView>
  </sheetViews>
  <sheetFormatPr baseColWidth="10" defaultColWidth="12.85546875" defaultRowHeight="11.25" x14ac:dyDescent="0.2"/>
  <cols>
    <col min="1" max="1" width="14.5703125" style="1" customWidth="1"/>
    <col min="2" max="2" width="73.85546875" style="1" bestFit="1" customWidth="1"/>
    <col min="3" max="3" width="8" style="1" customWidth="1"/>
    <col min="4" max="16384" width="12.85546875" style="1"/>
  </cols>
  <sheetData>
    <row r="1" spans="1:4" ht="16.350000000000001" customHeight="1" x14ac:dyDescent="0.2">
      <c r="A1" s="158" t="s">
        <v>602</v>
      </c>
      <c r="B1" s="159"/>
      <c r="C1" s="92" t="s">
        <v>495</v>
      </c>
      <c r="D1" s="93">
        <v>2025</v>
      </c>
    </row>
    <row r="2" spans="1:4" ht="16.350000000000001" customHeight="1" x14ac:dyDescent="0.2">
      <c r="A2" s="160" t="s">
        <v>494</v>
      </c>
      <c r="B2" s="161"/>
      <c r="C2" s="10" t="s">
        <v>496</v>
      </c>
      <c r="D2" s="94" t="s">
        <v>501</v>
      </c>
    </row>
    <row r="3" spans="1:4" ht="16.350000000000001" customHeight="1" x14ac:dyDescent="0.2">
      <c r="A3" s="162" t="s">
        <v>603</v>
      </c>
      <c r="B3" s="163"/>
      <c r="C3" s="10" t="s">
        <v>497</v>
      </c>
      <c r="D3" s="95">
        <v>3</v>
      </c>
    </row>
    <row r="4" spans="1:4" ht="16.350000000000001" customHeight="1" x14ac:dyDescent="0.2">
      <c r="A4" s="164" t="s">
        <v>516</v>
      </c>
      <c r="B4" s="165"/>
      <c r="C4" s="165"/>
      <c r="D4" s="166"/>
    </row>
    <row r="5" spans="1:4" ht="15" customHeight="1" x14ac:dyDescent="0.2">
      <c r="A5" s="81" t="s">
        <v>29</v>
      </c>
      <c r="B5" s="80" t="s">
        <v>30</v>
      </c>
    </row>
    <row r="6" spans="1:4" x14ac:dyDescent="0.2">
      <c r="A6" s="2"/>
      <c r="B6" s="3"/>
    </row>
    <row r="7" spans="1:4" x14ac:dyDescent="0.2">
      <c r="A7" s="4"/>
      <c r="B7" s="5" t="s">
        <v>33</v>
      </c>
    </row>
    <row r="8" spans="1:4" x14ac:dyDescent="0.2">
      <c r="A8" s="4"/>
      <c r="B8" s="5"/>
    </row>
    <row r="9" spans="1:4" x14ac:dyDescent="0.2">
      <c r="A9" s="4"/>
      <c r="B9" s="6" t="s">
        <v>0</v>
      </c>
    </row>
    <row r="10" spans="1:4" x14ac:dyDescent="0.2">
      <c r="A10" s="35" t="s">
        <v>480</v>
      </c>
      <c r="B10" s="36" t="s">
        <v>557</v>
      </c>
    </row>
    <row r="11" spans="1:4" x14ac:dyDescent="0.2">
      <c r="A11" s="35" t="s">
        <v>481</v>
      </c>
      <c r="B11" s="36" t="s">
        <v>277</v>
      </c>
    </row>
    <row r="12" spans="1:4" x14ac:dyDescent="0.2">
      <c r="A12" s="35" t="s">
        <v>1</v>
      </c>
      <c r="B12" s="36" t="s">
        <v>2</v>
      </c>
    </row>
    <row r="13" spans="1:4" x14ac:dyDescent="0.2">
      <c r="A13" s="35" t="s">
        <v>3</v>
      </c>
      <c r="B13" s="36" t="s">
        <v>4</v>
      </c>
    </row>
    <row r="14" spans="1:4" x14ac:dyDescent="0.2">
      <c r="A14" s="35" t="s">
        <v>5</v>
      </c>
      <c r="B14" s="36" t="s">
        <v>6</v>
      </c>
    </row>
    <row r="15" spans="1:4" x14ac:dyDescent="0.2">
      <c r="A15" s="35" t="s">
        <v>82</v>
      </c>
      <c r="B15" s="36" t="s">
        <v>489</v>
      </c>
    </row>
    <row r="16" spans="1:4" x14ac:dyDescent="0.2">
      <c r="A16" s="35" t="s">
        <v>7</v>
      </c>
      <c r="B16" s="36" t="s">
        <v>490</v>
      </c>
    </row>
    <row r="17" spans="1:2" x14ac:dyDescent="0.2">
      <c r="A17" s="35" t="s">
        <v>8</v>
      </c>
      <c r="B17" s="36" t="s">
        <v>81</v>
      </c>
    </row>
    <row r="18" spans="1:2" x14ac:dyDescent="0.2">
      <c r="A18" s="35" t="s">
        <v>9</v>
      </c>
      <c r="B18" s="36" t="s">
        <v>10</v>
      </c>
    </row>
    <row r="19" spans="1:2" x14ac:dyDescent="0.2">
      <c r="A19" s="35" t="s">
        <v>11</v>
      </c>
      <c r="B19" s="36" t="s">
        <v>12</v>
      </c>
    </row>
    <row r="20" spans="1:2" x14ac:dyDescent="0.2">
      <c r="A20" s="35" t="s">
        <v>13</v>
      </c>
      <c r="B20" s="36" t="s">
        <v>14</v>
      </c>
    </row>
    <row r="21" spans="1:2" x14ac:dyDescent="0.2">
      <c r="A21" s="35" t="s">
        <v>15</v>
      </c>
      <c r="B21" s="36" t="s">
        <v>16</v>
      </c>
    </row>
    <row r="22" spans="1:2" x14ac:dyDescent="0.2">
      <c r="A22" s="35" t="s">
        <v>17</v>
      </c>
      <c r="B22" s="36" t="s">
        <v>491</v>
      </c>
    </row>
    <row r="23" spans="1:2" x14ac:dyDescent="0.2">
      <c r="A23" s="35" t="s">
        <v>18</v>
      </c>
      <c r="B23" s="36" t="s">
        <v>19</v>
      </c>
    </row>
    <row r="24" spans="1:2" x14ac:dyDescent="0.2">
      <c r="A24" s="35" t="s">
        <v>20</v>
      </c>
      <c r="B24" s="36" t="s">
        <v>114</v>
      </c>
    </row>
    <row r="25" spans="1:2" x14ac:dyDescent="0.2">
      <c r="A25" s="35" t="s">
        <v>21</v>
      </c>
      <c r="B25" s="36" t="s">
        <v>585</v>
      </c>
    </row>
    <row r="26" spans="1:2" x14ac:dyDescent="0.2">
      <c r="A26" s="35" t="s">
        <v>587</v>
      </c>
      <c r="B26" s="36" t="s">
        <v>588</v>
      </c>
    </row>
    <row r="27" spans="1:2" x14ac:dyDescent="0.2">
      <c r="A27" s="35" t="s">
        <v>586</v>
      </c>
      <c r="B27" s="36" t="s">
        <v>589</v>
      </c>
    </row>
    <row r="28" spans="1:2" x14ac:dyDescent="0.2">
      <c r="A28" s="35" t="s">
        <v>22</v>
      </c>
      <c r="B28" s="36" t="s">
        <v>23</v>
      </c>
    </row>
    <row r="29" spans="1:2" x14ac:dyDescent="0.2">
      <c r="A29" s="35" t="s">
        <v>24</v>
      </c>
      <c r="B29" s="36" t="s">
        <v>25</v>
      </c>
    </row>
    <row r="30" spans="1:2" x14ac:dyDescent="0.2">
      <c r="A30" s="35" t="s">
        <v>26</v>
      </c>
      <c r="B30" s="36" t="s">
        <v>593</v>
      </c>
    </row>
    <row r="31" spans="1:2" x14ac:dyDescent="0.2">
      <c r="A31" s="35" t="s">
        <v>27</v>
      </c>
      <c r="B31" s="36" t="s">
        <v>594</v>
      </c>
    </row>
    <row r="32" spans="1:2" x14ac:dyDescent="0.2">
      <c r="A32" s="35" t="s">
        <v>38</v>
      </c>
      <c r="B32" s="36" t="s">
        <v>595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5" t="s">
        <v>36</v>
      </c>
      <c r="B35" s="36" t="s">
        <v>31</v>
      </c>
    </row>
    <row r="36" spans="1:2" x14ac:dyDescent="0.2">
      <c r="A36" s="35" t="s">
        <v>37</v>
      </c>
      <c r="B36" s="36" t="s">
        <v>32</v>
      </c>
    </row>
    <row r="37" spans="1:2" x14ac:dyDescent="0.2">
      <c r="A37" s="4"/>
      <c r="B37" s="7"/>
    </row>
    <row r="38" spans="1:2" x14ac:dyDescent="0.2">
      <c r="A38" s="4"/>
      <c r="B38" s="5" t="s">
        <v>34</v>
      </c>
    </row>
    <row r="39" spans="1:2" x14ac:dyDescent="0.2">
      <c r="A39" s="4" t="s">
        <v>35</v>
      </c>
      <c r="B39" s="36" t="s">
        <v>28</v>
      </c>
    </row>
    <row r="40" spans="1:2" x14ac:dyDescent="0.2">
      <c r="A40" s="4"/>
      <c r="B40" s="36" t="s">
        <v>517</v>
      </c>
    </row>
    <row r="41" spans="1:2" x14ac:dyDescent="0.2">
      <c r="A41" s="4"/>
      <c r="B41" s="36" t="s">
        <v>555</v>
      </c>
    </row>
    <row r="42" spans="1:2" x14ac:dyDescent="0.2">
      <c r="A42" s="4"/>
      <c r="B42" s="36" t="s">
        <v>556</v>
      </c>
    </row>
    <row r="43" spans="1:2" ht="12" thickBot="1" x14ac:dyDescent="0.25">
      <c r="A43" s="8"/>
      <c r="B43" s="9"/>
    </row>
    <row r="45" spans="1:2" x14ac:dyDescent="0.2">
      <c r="A45" s="1" t="s">
        <v>518</v>
      </c>
    </row>
  </sheetData>
  <sheetProtection formatCells="0" formatColumns="0" formatRows="0" autoFilter="0" pivotTables="0"/>
  <mergeCells count="4">
    <mergeCell ref="A1:B1"/>
    <mergeCell ref="A2:B2"/>
    <mergeCell ref="A3:B3"/>
    <mergeCell ref="A4:D4"/>
  </mergeCells>
  <dataValidations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B39" location="Memoria!A8" display="CONTABLES" xr:uid="{00000000-0004-0000-0000-000007000000}"/>
    <hyperlink ref="B40" location="Memoria!A37" display="PRESUPUESTARIAS" xr:uid="{00000000-0004-0000-0000-000008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41" location="Memoria!B39" display="INGRESOS" xr:uid="{00000000-0004-0000-0000-000029000000}"/>
    <hyperlink ref="B42" location="Memoria!B48" display="EGRESOS" xr:uid="{00000000-0004-0000-0000-00002A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1.7716535433070868" bottom="1.5748031496062993" header="0.31496062992125984" footer="0.31496062992125984"/>
  <pageSetup scale="82" orientation="portrait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4"/>
  <sheetViews>
    <sheetView zoomScaleNormal="100" workbookViewId="0">
      <selection activeCell="E4" sqref="E4"/>
    </sheetView>
  </sheetViews>
  <sheetFormatPr baseColWidth="10" defaultColWidth="9.140625" defaultRowHeight="11.25" x14ac:dyDescent="0.2"/>
  <cols>
    <col min="1" max="1" width="10" style="14" customWidth="1"/>
    <col min="2" max="2" width="53.42578125" style="128" customWidth="1"/>
    <col min="3" max="4" width="15.5703125" style="14" customWidth="1"/>
    <col min="5" max="5" width="24.140625" style="14" bestFit="1" customWidth="1"/>
    <col min="6" max="16384" width="9.140625" style="14"/>
  </cols>
  <sheetData>
    <row r="1" spans="1:5" s="19" customFormat="1" ht="18.95" customHeight="1" x14ac:dyDescent="0.25">
      <c r="A1" s="161" t="s">
        <v>602</v>
      </c>
      <c r="B1" s="161"/>
      <c r="C1" s="161"/>
      <c r="D1" s="10" t="s">
        <v>498</v>
      </c>
      <c r="E1" s="18">
        <v>2025</v>
      </c>
    </row>
    <row r="2" spans="1:5" s="11" customFormat="1" ht="18.95" customHeight="1" x14ac:dyDescent="0.25">
      <c r="A2" s="161" t="s">
        <v>503</v>
      </c>
      <c r="B2" s="161"/>
      <c r="C2" s="161"/>
      <c r="D2" s="10" t="s">
        <v>499</v>
      </c>
      <c r="E2" s="18" t="s">
        <v>501</v>
      </c>
    </row>
    <row r="3" spans="1:5" s="11" customFormat="1" ht="18.95" customHeight="1" x14ac:dyDescent="0.25">
      <c r="A3" s="161" t="s">
        <v>603</v>
      </c>
      <c r="B3" s="161"/>
      <c r="C3" s="161"/>
      <c r="D3" s="10" t="s">
        <v>500</v>
      </c>
      <c r="E3" s="18">
        <v>3</v>
      </c>
    </row>
    <row r="4" spans="1:5" s="11" customFormat="1" ht="18.95" customHeight="1" x14ac:dyDescent="0.25">
      <c r="A4" s="161" t="s">
        <v>516</v>
      </c>
      <c r="B4" s="161"/>
      <c r="C4" s="161"/>
      <c r="D4" s="10"/>
      <c r="E4" s="18"/>
    </row>
    <row r="5" spans="1:5" x14ac:dyDescent="0.2">
      <c r="A5" s="12" t="s">
        <v>116</v>
      </c>
      <c r="B5" s="124"/>
      <c r="C5" s="13"/>
      <c r="D5" s="13"/>
      <c r="E5" s="13"/>
    </row>
    <row r="7" spans="1:5" x14ac:dyDescent="0.2">
      <c r="A7" s="37" t="s">
        <v>559</v>
      </c>
      <c r="B7" s="125"/>
      <c r="C7" s="37"/>
      <c r="D7" s="37"/>
      <c r="E7" s="37"/>
    </row>
    <row r="8" spans="1:5" x14ac:dyDescent="0.2">
      <c r="A8" s="38" t="s">
        <v>86</v>
      </c>
      <c r="B8" s="126" t="s">
        <v>83</v>
      </c>
      <c r="C8" s="38" t="s">
        <v>84</v>
      </c>
      <c r="D8" s="118" t="s">
        <v>276</v>
      </c>
      <c r="E8" s="119" t="s">
        <v>597</v>
      </c>
    </row>
    <row r="9" spans="1:5" x14ac:dyDescent="0.2">
      <c r="A9" s="96">
        <v>4000</v>
      </c>
      <c r="B9" s="97" t="s">
        <v>557</v>
      </c>
      <c r="C9" s="199">
        <v>4264315</v>
      </c>
      <c r="D9" s="76"/>
      <c r="E9" s="39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6">
        <v>4100</v>
      </c>
      <c r="B10" s="97" t="s">
        <v>223</v>
      </c>
      <c r="C10" s="199">
        <v>222715</v>
      </c>
      <c r="D10" s="76"/>
      <c r="E10" s="39"/>
    </row>
    <row r="11" spans="1:5" x14ac:dyDescent="0.2">
      <c r="A11" s="96">
        <v>4110</v>
      </c>
      <c r="B11" s="97" t="s">
        <v>224</v>
      </c>
      <c r="C11" s="199">
        <v>0</v>
      </c>
      <c r="D11" s="76"/>
      <c r="E11" s="39"/>
    </row>
    <row r="12" spans="1:5" x14ac:dyDescent="0.2">
      <c r="A12" s="40">
        <v>4111</v>
      </c>
      <c r="B12" s="42" t="s">
        <v>225</v>
      </c>
      <c r="C12" s="200">
        <v>0</v>
      </c>
      <c r="D12" s="76"/>
      <c r="E12" s="39"/>
    </row>
    <row r="13" spans="1:5" x14ac:dyDescent="0.2">
      <c r="A13" s="40">
        <v>4112</v>
      </c>
      <c r="B13" s="42" t="s">
        <v>226</v>
      </c>
      <c r="C13" s="200">
        <v>0</v>
      </c>
      <c r="D13" s="76"/>
      <c r="E13" s="39"/>
    </row>
    <row r="14" spans="1:5" x14ac:dyDescent="0.2">
      <c r="A14" s="40">
        <v>4113</v>
      </c>
      <c r="B14" s="42" t="s">
        <v>227</v>
      </c>
      <c r="C14" s="200">
        <v>0</v>
      </c>
      <c r="D14" s="76"/>
      <c r="E14" s="39"/>
    </row>
    <row r="15" spans="1:5" x14ac:dyDescent="0.2">
      <c r="A15" s="40">
        <v>4114</v>
      </c>
      <c r="B15" s="42" t="s">
        <v>228</v>
      </c>
      <c r="C15" s="200">
        <v>0</v>
      </c>
      <c r="D15" s="76"/>
      <c r="E15" s="39"/>
    </row>
    <row r="16" spans="1:5" x14ac:dyDescent="0.2">
      <c r="A16" s="40">
        <v>4115</v>
      </c>
      <c r="B16" s="42" t="s">
        <v>229</v>
      </c>
      <c r="C16" s="200">
        <v>0</v>
      </c>
      <c r="D16" s="76"/>
      <c r="E16" s="39"/>
    </row>
    <row r="17" spans="1:5" x14ac:dyDescent="0.2">
      <c r="A17" s="40">
        <v>4116</v>
      </c>
      <c r="B17" s="42" t="s">
        <v>230</v>
      </c>
      <c r="C17" s="200">
        <v>0</v>
      </c>
      <c r="D17" s="76"/>
      <c r="E17" s="39"/>
    </row>
    <row r="18" spans="1:5" x14ac:dyDescent="0.2">
      <c r="A18" s="40">
        <v>4117</v>
      </c>
      <c r="B18" s="42" t="s">
        <v>231</v>
      </c>
      <c r="C18" s="200">
        <v>0</v>
      </c>
      <c r="D18" s="76"/>
      <c r="E18" s="39"/>
    </row>
    <row r="19" spans="1:5" ht="22.5" x14ac:dyDescent="0.2">
      <c r="A19" s="40">
        <v>4118</v>
      </c>
      <c r="B19" s="42" t="s">
        <v>409</v>
      </c>
      <c r="C19" s="200">
        <v>0</v>
      </c>
      <c r="D19" s="76"/>
      <c r="E19" s="39"/>
    </row>
    <row r="20" spans="1:5" x14ac:dyDescent="0.2">
      <c r="A20" s="40">
        <v>4119</v>
      </c>
      <c r="B20" s="42" t="s">
        <v>232</v>
      </c>
      <c r="C20" s="200">
        <v>0</v>
      </c>
      <c r="D20" s="76"/>
      <c r="E20" s="39"/>
    </row>
    <row r="21" spans="1:5" x14ac:dyDescent="0.2">
      <c r="A21" s="96">
        <v>4120</v>
      </c>
      <c r="B21" s="97" t="s">
        <v>233</v>
      </c>
      <c r="C21" s="199">
        <v>0</v>
      </c>
      <c r="D21" s="76"/>
      <c r="E21" s="39"/>
    </row>
    <row r="22" spans="1:5" x14ac:dyDescent="0.2">
      <c r="A22" s="40">
        <v>4121</v>
      </c>
      <c r="B22" s="42" t="s">
        <v>234</v>
      </c>
      <c r="C22" s="200">
        <v>0</v>
      </c>
      <c r="D22" s="76"/>
      <c r="E22" s="39"/>
    </row>
    <row r="23" spans="1:5" x14ac:dyDescent="0.2">
      <c r="A23" s="40">
        <v>4122</v>
      </c>
      <c r="B23" s="42" t="s">
        <v>410</v>
      </c>
      <c r="C23" s="200">
        <v>0</v>
      </c>
      <c r="D23" s="76"/>
      <c r="E23" s="39"/>
    </row>
    <row r="24" spans="1:5" x14ac:dyDescent="0.2">
      <c r="A24" s="40">
        <v>4123</v>
      </c>
      <c r="B24" s="42" t="s">
        <v>235</v>
      </c>
      <c r="C24" s="200">
        <v>0</v>
      </c>
      <c r="D24" s="76"/>
      <c r="E24" s="39"/>
    </row>
    <row r="25" spans="1:5" x14ac:dyDescent="0.2">
      <c r="A25" s="40">
        <v>4124</v>
      </c>
      <c r="B25" s="42" t="s">
        <v>236</v>
      </c>
      <c r="C25" s="200">
        <v>0</v>
      </c>
      <c r="D25" s="76"/>
      <c r="E25" s="39"/>
    </row>
    <row r="26" spans="1:5" x14ac:dyDescent="0.2">
      <c r="A26" s="40">
        <v>4129</v>
      </c>
      <c r="B26" s="42" t="s">
        <v>237</v>
      </c>
      <c r="C26" s="200">
        <v>0</v>
      </c>
      <c r="D26" s="76"/>
      <c r="E26" s="39"/>
    </row>
    <row r="27" spans="1:5" x14ac:dyDescent="0.2">
      <c r="A27" s="96">
        <v>4130</v>
      </c>
      <c r="B27" s="97" t="s">
        <v>238</v>
      </c>
      <c r="C27" s="199">
        <v>0</v>
      </c>
      <c r="D27" s="76"/>
      <c r="E27" s="39"/>
    </row>
    <row r="28" spans="1:5" x14ac:dyDescent="0.2">
      <c r="A28" s="40">
        <v>4131</v>
      </c>
      <c r="B28" s="42" t="s">
        <v>239</v>
      </c>
      <c r="C28" s="200">
        <v>0</v>
      </c>
      <c r="D28" s="76"/>
      <c r="E28" s="39"/>
    </row>
    <row r="29" spans="1:5" ht="33.75" x14ac:dyDescent="0.2">
      <c r="A29" s="40">
        <v>4132</v>
      </c>
      <c r="B29" s="42" t="s">
        <v>411</v>
      </c>
      <c r="C29" s="200">
        <v>0</v>
      </c>
      <c r="D29" s="76"/>
      <c r="E29" s="39"/>
    </row>
    <row r="30" spans="1:5" x14ac:dyDescent="0.2">
      <c r="A30" s="96">
        <v>4140</v>
      </c>
      <c r="B30" s="97" t="s">
        <v>240</v>
      </c>
      <c r="C30" s="199">
        <v>0</v>
      </c>
      <c r="D30" s="76"/>
      <c r="E30" s="39"/>
    </row>
    <row r="31" spans="1:5" ht="22.5" x14ac:dyDescent="0.2">
      <c r="A31" s="40">
        <v>4141</v>
      </c>
      <c r="B31" s="42" t="s">
        <v>241</v>
      </c>
      <c r="C31" s="200">
        <v>0</v>
      </c>
      <c r="D31" s="76"/>
      <c r="E31" s="39"/>
    </row>
    <row r="32" spans="1:5" x14ac:dyDescent="0.2">
      <c r="A32" s="40">
        <v>4143</v>
      </c>
      <c r="B32" s="42" t="s">
        <v>242</v>
      </c>
      <c r="C32" s="200">
        <v>0</v>
      </c>
      <c r="D32" s="76"/>
      <c r="E32" s="39"/>
    </row>
    <row r="33" spans="1:5" x14ac:dyDescent="0.2">
      <c r="A33" s="40">
        <v>4144</v>
      </c>
      <c r="B33" s="42" t="s">
        <v>243</v>
      </c>
      <c r="C33" s="200">
        <v>0</v>
      </c>
      <c r="D33" s="76"/>
      <c r="E33" s="39"/>
    </row>
    <row r="34" spans="1:5" ht="22.5" x14ac:dyDescent="0.2">
      <c r="A34" s="40">
        <v>4145</v>
      </c>
      <c r="B34" s="42" t="s">
        <v>412</v>
      </c>
      <c r="C34" s="200">
        <v>0</v>
      </c>
      <c r="D34" s="76"/>
      <c r="E34" s="39"/>
    </row>
    <row r="35" spans="1:5" x14ac:dyDescent="0.2">
      <c r="A35" s="40">
        <v>4149</v>
      </c>
      <c r="B35" s="42" t="s">
        <v>244</v>
      </c>
      <c r="C35" s="200">
        <v>0</v>
      </c>
      <c r="D35" s="76"/>
      <c r="E35" s="39"/>
    </row>
    <row r="36" spans="1:5" x14ac:dyDescent="0.2">
      <c r="A36" s="96">
        <v>4150</v>
      </c>
      <c r="B36" s="97" t="s">
        <v>413</v>
      </c>
      <c r="C36" s="199">
        <v>0</v>
      </c>
      <c r="D36" s="76"/>
      <c r="E36" s="39"/>
    </row>
    <row r="37" spans="1:5" x14ac:dyDescent="0.2">
      <c r="A37" s="40">
        <v>4151</v>
      </c>
      <c r="B37" s="42" t="s">
        <v>413</v>
      </c>
      <c r="C37" s="200">
        <v>0</v>
      </c>
      <c r="D37" s="76"/>
      <c r="E37" s="39"/>
    </row>
    <row r="38" spans="1:5" ht="22.5" x14ac:dyDescent="0.2">
      <c r="A38" s="40">
        <v>4154</v>
      </c>
      <c r="B38" s="42" t="s">
        <v>414</v>
      </c>
      <c r="C38" s="200">
        <v>0</v>
      </c>
      <c r="D38" s="76"/>
      <c r="E38" s="39"/>
    </row>
    <row r="39" spans="1:5" x14ac:dyDescent="0.2">
      <c r="A39" s="96">
        <v>4160</v>
      </c>
      <c r="B39" s="97" t="s">
        <v>415</v>
      </c>
      <c r="C39" s="199">
        <v>0</v>
      </c>
      <c r="D39" s="76"/>
      <c r="E39" s="39"/>
    </row>
    <row r="40" spans="1:5" x14ac:dyDescent="0.2">
      <c r="A40" s="40">
        <v>4161</v>
      </c>
      <c r="B40" s="42" t="s">
        <v>245</v>
      </c>
      <c r="C40" s="200">
        <v>0</v>
      </c>
      <c r="D40" s="76"/>
      <c r="E40" s="39"/>
    </row>
    <row r="41" spans="1:5" x14ac:dyDescent="0.2">
      <c r="A41" s="40">
        <v>4162</v>
      </c>
      <c r="B41" s="42" t="s">
        <v>246</v>
      </c>
      <c r="C41" s="200">
        <v>0</v>
      </c>
      <c r="D41" s="76"/>
      <c r="E41" s="39"/>
    </row>
    <row r="42" spans="1:5" x14ac:dyDescent="0.2">
      <c r="A42" s="40">
        <v>4163</v>
      </c>
      <c r="B42" s="42" t="s">
        <v>247</v>
      </c>
      <c r="C42" s="200">
        <v>0</v>
      </c>
      <c r="D42" s="76"/>
      <c r="E42" s="39"/>
    </row>
    <row r="43" spans="1:5" x14ac:dyDescent="0.2">
      <c r="A43" s="40">
        <v>4164</v>
      </c>
      <c r="B43" s="42" t="s">
        <v>248</v>
      </c>
      <c r="C43" s="200">
        <v>0</v>
      </c>
      <c r="D43" s="76"/>
      <c r="E43" s="39"/>
    </row>
    <row r="44" spans="1:5" x14ac:dyDescent="0.2">
      <c r="A44" s="40">
        <v>4165</v>
      </c>
      <c r="B44" s="42" t="s">
        <v>249</v>
      </c>
      <c r="C44" s="200">
        <v>0</v>
      </c>
      <c r="D44" s="76"/>
      <c r="E44" s="39"/>
    </row>
    <row r="45" spans="1:5" ht="33.75" x14ac:dyDescent="0.2">
      <c r="A45" s="40">
        <v>4166</v>
      </c>
      <c r="B45" s="42" t="s">
        <v>416</v>
      </c>
      <c r="C45" s="200">
        <v>0</v>
      </c>
      <c r="D45" s="76"/>
      <c r="E45" s="39"/>
    </row>
    <row r="46" spans="1:5" x14ac:dyDescent="0.2">
      <c r="A46" s="40">
        <v>4168</v>
      </c>
      <c r="B46" s="42" t="s">
        <v>250</v>
      </c>
      <c r="C46" s="200">
        <v>0</v>
      </c>
      <c r="D46" s="76"/>
      <c r="E46" s="39"/>
    </row>
    <row r="47" spans="1:5" x14ac:dyDescent="0.2">
      <c r="A47" s="40">
        <v>4169</v>
      </c>
      <c r="B47" s="42" t="s">
        <v>251</v>
      </c>
      <c r="C47" s="200">
        <v>0</v>
      </c>
      <c r="D47" s="76"/>
      <c r="E47" s="39"/>
    </row>
    <row r="48" spans="1:5" x14ac:dyDescent="0.2">
      <c r="A48" s="96">
        <v>4170</v>
      </c>
      <c r="B48" s="97" t="s">
        <v>493</v>
      </c>
      <c r="C48" s="199">
        <v>222715</v>
      </c>
      <c r="D48" s="76"/>
      <c r="E48" s="39"/>
    </row>
    <row r="49" spans="1:5" ht="22.5" x14ac:dyDescent="0.2">
      <c r="A49" s="40">
        <v>4171</v>
      </c>
      <c r="B49" s="42" t="s">
        <v>417</v>
      </c>
      <c r="C49" s="200">
        <v>0</v>
      </c>
      <c r="D49" s="76"/>
      <c r="E49" s="39"/>
    </row>
    <row r="50" spans="1:5" ht="22.5" x14ac:dyDescent="0.2">
      <c r="A50" s="40">
        <v>4172</v>
      </c>
      <c r="B50" s="42" t="s">
        <v>418</v>
      </c>
      <c r="C50" s="200">
        <v>0</v>
      </c>
      <c r="D50" s="76"/>
      <c r="E50" s="39"/>
    </row>
    <row r="51" spans="1:5" ht="22.5" x14ac:dyDescent="0.2">
      <c r="A51" s="40">
        <v>4173</v>
      </c>
      <c r="B51" s="42" t="s">
        <v>419</v>
      </c>
      <c r="C51" s="200">
        <v>222715</v>
      </c>
      <c r="D51" s="76"/>
      <c r="E51" s="39"/>
    </row>
    <row r="52" spans="1:5" ht="33.75" x14ac:dyDescent="0.2">
      <c r="A52" s="40">
        <v>4174</v>
      </c>
      <c r="B52" s="42" t="s">
        <v>420</v>
      </c>
      <c r="C52" s="200">
        <v>0</v>
      </c>
      <c r="D52" s="76"/>
      <c r="E52" s="39"/>
    </row>
    <row r="53" spans="1:5" ht="33.75" x14ac:dyDescent="0.2">
      <c r="A53" s="40">
        <v>4175</v>
      </c>
      <c r="B53" s="42" t="s">
        <v>421</v>
      </c>
      <c r="C53" s="200">
        <v>0</v>
      </c>
      <c r="D53" s="76"/>
      <c r="E53" s="39"/>
    </row>
    <row r="54" spans="1:5" ht="33.75" x14ac:dyDescent="0.2">
      <c r="A54" s="40">
        <v>4176</v>
      </c>
      <c r="B54" s="42" t="s">
        <v>422</v>
      </c>
      <c r="C54" s="200">
        <v>0</v>
      </c>
      <c r="D54" s="76"/>
      <c r="E54" s="39"/>
    </row>
    <row r="55" spans="1:5" ht="22.5" x14ac:dyDescent="0.2">
      <c r="A55" s="40">
        <v>4177</v>
      </c>
      <c r="B55" s="42" t="s">
        <v>423</v>
      </c>
      <c r="C55" s="200">
        <v>0</v>
      </c>
      <c r="D55" s="76"/>
      <c r="E55" s="39"/>
    </row>
    <row r="56" spans="1:5" ht="22.5" x14ac:dyDescent="0.2">
      <c r="A56" s="40">
        <v>4178</v>
      </c>
      <c r="B56" s="42" t="s">
        <v>424</v>
      </c>
      <c r="C56" s="200">
        <v>0</v>
      </c>
      <c r="D56" s="76"/>
      <c r="E56" s="39"/>
    </row>
    <row r="57" spans="1:5" ht="45" x14ac:dyDescent="0.2">
      <c r="A57" s="96">
        <v>4200</v>
      </c>
      <c r="B57" s="97" t="s">
        <v>425</v>
      </c>
      <c r="C57" s="199">
        <v>4041600</v>
      </c>
      <c r="D57" s="76"/>
      <c r="E57" s="39"/>
    </row>
    <row r="58" spans="1:5" ht="22.5" x14ac:dyDescent="0.2">
      <c r="A58" s="96">
        <v>4210</v>
      </c>
      <c r="B58" s="97" t="s">
        <v>426</v>
      </c>
      <c r="C58" s="199">
        <v>0</v>
      </c>
      <c r="D58" s="76"/>
      <c r="E58" s="39"/>
    </row>
    <row r="59" spans="1:5" x14ac:dyDescent="0.2">
      <c r="A59" s="40">
        <v>4211</v>
      </c>
      <c r="B59" s="42" t="s">
        <v>252</v>
      </c>
      <c r="C59" s="200">
        <v>0</v>
      </c>
      <c r="D59" s="76"/>
      <c r="E59" s="39"/>
    </row>
    <row r="60" spans="1:5" x14ac:dyDescent="0.2">
      <c r="A60" s="40">
        <v>4212</v>
      </c>
      <c r="B60" s="42" t="s">
        <v>253</v>
      </c>
      <c r="C60" s="200">
        <v>0</v>
      </c>
      <c r="D60" s="76"/>
      <c r="E60" s="39"/>
    </row>
    <row r="61" spans="1:5" x14ac:dyDescent="0.2">
      <c r="A61" s="40">
        <v>4213</v>
      </c>
      <c r="B61" s="42" t="s">
        <v>254</v>
      </c>
      <c r="C61" s="200">
        <v>0</v>
      </c>
      <c r="D61" s="76"/>
      <c r="E61" s="39"/>
    </row>
    <row r="62" spans="1:5" x14ac:dyDescent="0.2">
      <c r="A62" s="40">
        <v>4214</v>
      </c>
      <c r="B62" s="42" t="s">
        <v>427</v>
      </c>
      <c r="C62" s="200">
        <v>0</v>
      </c>
      <c r="D62" s="76"/>
      <c r="E62" s="39"/>
    </row>
    <row r="63" spans="1:5" x14ac:dyDescent="0.2">
      <c r="A63" s="40">
        <v>4215</v>
      </c>
      <c r="B63" s="42" t="s">
        <v>428</v>
      </c>
      <c r="C63" s="200">
        <v>0</v>
      </c>
      <c r="D63" s="76"/>
      <c r="E63" s="39"/>
    </row>
    <row r="64" spans="1:5" x14ac:dyDescent="0.2">
      <c r="A64" s="96">
        <v>4220</v>
      </c>
      <c r="B64" s="97" t="s">
        <v>255</v>
      </c>
      <c r="C64" s="199">
        <v>4041600</v>
      </c>
      <c r="D64" s="76"/>
      <c r="E64" s="39"/>
    </row>
    <row r="65" spans="1:5" x14ac:dyDescent="0.2">
      <c r="A65" s="40">
        <v>4221</v>
      </c>
      <c r="B65" s="42" t="s">
        <v>256</v>
      </c>
      <c r="C65" s="200">
        <v>4041600</v>
      </c>
      <c r="D65" s="76"/>
      <c r="E65" s="39"/>
    </row>
    <row r="66" spans="1:5" x14ac:dyDescent="0.2">
      <c r="A66" s="40">
        <v>4223</v>
      </c>
      <c r="B66" s="42" t="s">
        <v>257</v>
      </c>
      <c r="C66" s="200">
        <v>0</v>
      </c>
      <c r="D66" s="76"/>
      <c r="E66" s="39"/>
    </row>
    <row r="67" spans="1:5" x14ac:dyDescent="0.2">
      <c r="A67" s="40">
        <v>4225</v>
      </c>
      <c r="B67" s="42" t="s">
        <v>259</v>
      </c>
      <c r="C67" s="200">
        <v>0</v>
      </c>
      <c r="D67" s="76"/>
      <c r="E67" s="39"/>
    </row>
    <row r="68" spans="1:5" ht="22.5" x14ac:dyDescent="0.2">
      <c r="A68" s="40">
        <v>4227</v>
      </c>
      <c r="B68" s="42" t="s">
        <v>429</v>
      </c>
      <c r="C68" s="200">
        <v>0</v>
      </c>
      <c r="D68" s="76"/>
      <c r="E68" s="39"/>
    </row>
    <row r="69" spans="1:5" x14ac:dyDescent="0.2">
      <c r="A69" s="98">
        <v>4300</v>
      </c>
      <c r="B69" s="97" t="s">
        <v>260</v>
      </c>
      <c r="C69" s="199">
        <v>0</v>
      </c>
      <c r="D69" s="41"/>
      <c r="E69" s="41"/>
    </row>
    <row r="70" spans="1:5" x14ac:dyDescent="0.2">
      <c r="A70" s="98">
        <v>4310</v>
      </c>
      <c r="B70" s="97" t="s">
        <v>261</v>
      </c>
      <c r="C70" s="199">
        <v>0</v>
      </c>
      <c r="D70" s="41"/>
      <c r="E70" s="41"/>
    </row>
    <row r="71" spans="1:5" x14ac:dyDescent="0.2">
      <c r="A71" s="43">
        <v>4311</v>
      </c>
      <c r="B71" s="42" t="s">
        <v>430</v>
      </c>
      <c r="C71" s="200">
        <v>0</v>
      </c>
      <c r="D71" s="41"/>
      <c r="E71" s="41"/>
    </row>
    <row r="72" spans="1:5" x14ac:dyDescent="0.2">
      <c r="A72" s="43">
        <v>4319</v>
      </c>
      <c r="B72" s="42" t="s">
        <v>262</v>
      </c>
      <c r="C72" s="200">
        <v>0</v>
      </c>
      <c r="D72" s="41"/>
      <c r="E72" s="41"/>
    </row>
    <row r="73" spans="1:5" x14ac:dyDescent="0.2">
      <c r="A73" s="98">
        <v>4320</v>
      </c>
      <c r="B73" s="97" t="s">
        <v>263</v>
      </c>
      <c r="C73" s="199">
        <v>0</v>
      </c>
      <c r="D73" s="41"/>
      <c r="E73" s="41"/>
    </row>
    <row r="74" spans="1:5" x14ac:dyDescent="0.2">
      <c r="A74" s="43">
        <v>4321</v>
      </c>
      <c r="B74" s="42" t="s">
        <v>264</v>
      </c>
      <c r="C74" s="200">
        <v>0</v>
      </c>
      <c r="D74" s="41"/>
      <c r="E74" s="41"/>
    </row>
    <row r="75" spans="1:5" x14ac:dyDescent="0.2">
      <c r="A75" s="43">
        <v>4322</v>
      </c>
      <c r="B75" s="42" t="s">
        <v>265</v>
      </c>
      <c r="C75" s="200">
        <v>0</v>
      </c>
      <c r="D75" s="41"/>
      <c r="E75" s="41"/>
    </row>
    <row r="76" spans="1:5" ht="22.5" x14ac:dyDescent="0.2">
      <c r="A76" s="43">
        <v>4323</v>
      </c>
      <c r="B76" s="42" t="s">
        <v>266</v>
      </c>
      <c r="C76" s="200">
        <v>0</v>
      </c>
      <c r="D76" s="41"/>
      <c r="E76" s="41"/>
    </row>
    <row r="77" spans="1:5" ht="22.5" x14ac:dyDescent="0.2">
      <c r="A77" s="43">
        <v>4324</v>
      </c>
      <c r="B77" s="42" t="s">
        <v>267</v>
      </c>
      <c r="C77" s="200">
        <v>0</v>
      </c>
      <c r="D77" s="41"/>
      <c r="E77" s="41"/>
    </row>
    <row r="78" spans="1:5" ht="22.5" x14ac:dyDescent="0.2">
      <c r="A78" s="43">
        <v>4325</v>
      </c>
      <c r="B78" s="42" t="s">
        <v>268</v>
      </c>
      <c r="C78" s="200">
        <v>0</v>
      </c>
      <c r="D78" s="41"/>
      <c r="E78" s="41"/>
    </row>
    <row r="79" spans="1:5" ht="22.5" x14ac:dyDescent="0.2">
      <c r="A79" s="98">
        <v>4330</v>
      </c>
      <c r="B79" s="97" t="s">
        <v>269</v>
      </c>
      <c r="C79" s="199">
        <v>0</v>
      </c>
      <c r="D79" s="41"/>
      <c r="E79" s="41"/>
    </row>
    <row r="80" spans="1:5" ht="22.5" x14ac:dyDescent="0.2">
      <c r="A80" s="43">
        <v>4331</v>
      </c>
      <c r="B80" s="42" t="s">
        <v>269</v>
      </c>
      <c r="C80" s="200">
        <v>0</v>
      </c>
      <c r="D80" s="41"/>
      <c r="E80" s="41"/>
    </row>
    <row r="81" spans="1:5" x14ac:dyDescent="0.2">
      <c r="A81" s="98">
        <v>4340</v>
      </c>
      <c r="B81" s="97" t="s">
        <v>270</v>
      </c>
      <c r="C81" s="199">
        <v>0</v>
      </c>
      <c r="D81" s="41"/>
      <c r="E81" s="41"/>
    </row>
    <row r="82" spans="1:5" x14ac:dyDescent="0.2">
      <c r="A82" s="43">
        <v>4341</v>
      </c>
      <c r="B82" s="42" t="s">
        <v>270</v>
      </c>
      <c r="C82" s="200">
        <v>0</v>
      </c>
      <c r="D82" s="41"/>
      <c r="E82" s="41"/>
    </row>
    <row r="83" spans="1:5" x14ac:dyDescent="0.2">
      <c r="A83" s="98">
        <v>4390</v>
      </c>
      <c r="B83" s="97" t="s">
        <v>271</v>
      </c>
      <c r="C83" s="199">
        <v>0</v>
      </c>
      <c r="D83" s="41"/>
      <c r="E83" s="41"/>
    </row>
    <row r="84" spans="1:5" x14ac:dyDescent="0.2">
      <c r="A84" s="43">
        <v>4392</v>
      </c>
      <c r="B84" s="42" t="s">
        <v>272</v>
      </c>
      <c r="C84" s="200">
        <v>0</v>
      </c>
      <c r="D84" s="41"/>
      <c r="E84" s="41"/>
    </row>
    <row r="85" spans="1:5" x14ac:dyDescent="0.2">
      <c r="A85" s="43">
        <v>4393</v>
      </c>
      <c r="B85" s="42" t="s">
        <v>431</v>
      </c>
      <c r="C85" s="200">
        <v>0</v>
      </c>
      <c r="D85" s="41"/>
      <c r="E85" s="41"/>
    </row>
    <row r="86" spans="1:5" x14ac:dyDescent="0.2">
      <c r="A86" s="43">
        <v>4394</v>
      </c>
      <c r="B86" s="42" t="s">
        <v>273</v>
      </c>
      <c r="C86" s="200">
        <v>0</v>
      </c>
      <c r="D86" s="41"/>
      <c r="E86" s="41"/>
    </row>
    <row r="87" spans="1:5" x14ac:dyDescent="0.2">
      <c r="A87" s="43">
        <v>4395</v>
      </c>
      <c r="B87" s="42" t="s">
        <v>274</v>
      </c>
      <c r="C87" s="200">
        <v>0</v>
      </c>
      <c r="D87" s="41"/>
      <c r="E87" s="41"/>
    </row>
    <row r="88" spans="1:5" x14ac:dyDescent="0.2">
      <c r="A88" s="43">
        <v>4396</v>
      </c>
      <c r="B88" s="42" t="s">
        <v>275</v>
      </c>
      <c r="C88" s="200">
        <v>0</v>
      </c>
      <c r="D88" s="41"/>
      <c r="E88" s="41"/>
    </row>
    <row r="89" spans="1:5" x14ac:dyDescent="0.2">
      <c r="A89" s="43">
        <v>4397</v>
      </c>
      <c r="B89" s="42" t="s">
        <v>432</v>
      </c>
      <c r="C89" s="200">
        <v>0</v>
      </c>
      <c r="D89" s="41"/>
      <c r="E89" s="41"/>
    </row>
    <row r="90" spans="1:5" x14ac:dyDescent="0.2">
      <c r="A90" s="43">
        <v>4399</v>
      </c>
      <c r="B90" s="42" t="s">
        <v>271</v>
      </c>
      <c r="C90" s="200">
        <v>0</v>
      </c>
      <c r="D90" s="41"/>
      <c r="E90" s="41"/>
    </row>
    <row r="91" spans="1:5" x14ac:dyDescent="0.2">
      <c r="A91" s="39"/>
      <c r="B91" s="127"/>
      <c r="C91" s="198"/>
      <c r="D91" s="39"/>
      <c r="E91" s="39"/>
    </row>
    <row r="92" spans="1:5" x14ac:dyDescent="0.2">
      <c r="A92" s="37" t="s">
        <v>558</v>
      </c>
      <c r="B92" s="125"/>
      <c r="C92" s="196"/>
      <c r="D92" s="37"/>
      <c r="E92" s="37"/>
    </row>
    <row r="93" spans="1:5" x14ac:dyDescent="0.2">
      <c r="A93" s="38" t="s">
        <v>86</v>
      </c>
      <c r="B93" s="126" t="s">
        <v>83</v>
      </c>
      <c r="C93" s="197" t="s">
        <v>84</v>
      </c>
      <c r="D93" s="38" t="s">
        <v>276</v>
      </c>
      <c r="E93" s="38" t="s">
        <v>597</v>
      </c>
    </row>
    <row r="94" spans="1:5" x14ac:dyDescent="0.2">
      <c r="A94" s="98">
        <v>5000</v>
      </c>
      <c r="B94" s="97" t="s">
        <v>277</v>
      </c>
      <c r="C94" s="203">
        <v>3545235.21</v>
      </c>
      <c r="D94" s="202">
        <v>1</v>
      </c>
      <c r="E94" s="41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8">
        <v>5100</v>
      </c>
      <c r="B95" s="97" t="s">
        <v>278</v>
      </c>
      <c r="C95" s="203">
        <v>3525235.21</v>
      </c>
      <c r="D95" s="202">
        <v>0.99435862536184161</v>
      </c>
      <c r="E95" s="41"/>
    </row>
    <row r="96" spans="1:5" x14ac:dyDescent="0.2">
      <c r="A96" s="98">
        <v>5110</v>
      </c>
      <c r="B96" s="97" t="s">
        <v>279</v>
      </c>
      <c r="C96" s="203">
        <v>2217737.9500000002</v>
      </c>
      <c r="D96" s="202">
        <v>0.62555453126056482</v>
      </c>
      <c r="E96" s="41"/>
    </row>
    <row r="97" spans="1:5" x14ac:dyDescent="0.2">
      <c r="A97" s="43">
        <v>5111</v>
      </c>
      <c r="B97" s="42" t="s">
        <v>280</v>
      </c>
      <c r="C97" s="204">
        <v>1907306.97</v>
      </c>
      <c r="D97" s="201">
        <v>0.53799165838703267</v>
      </c>
      <c r="E97" s="41"/>
    </row>
    <row r="98" spans="1:5" x14ac:dyDescent="0.2">
      <c r="A98" s="43">
        <v>5112</v>
      </c>
      <c r="B98" s="42" t="s">
        <v>281</v>
      </c>
      <c r="C98" s="204">
        <v>0</v>
      </c>
      <c r="D98" s="201">
        <v>0</v>
      </c>
      <c r="E98" s="41"/>
    </row>
    <row r="99" spans="1:5" x14ac:dyDescent="0.2">
      <c r="A99" s="43">
        <v>5113</v>
      </c>
      <c r="B99" s="42" t="s">
        <v>282</v>
      </c>
      <c r="C99" s="204">
        <v>156672.03</v>
      </c>
      <c r="D99" s="201">
        <v>4.4192280827539225E-2</v>
      </c>
      <c r="E99" s="41"/>
    </row>
    <row r="100" spans="1:5" x14ac:dyDescent="0.2">
      <c r="A100" s="43">
        <v>5114</v>
      </c>
      <c r="B100" s="42" t="s">
        <v>283</v>
      </c>
      <c r="C100" s="204">
        <v>0</v>
      </c>
      <c r="D100" s="201">
        <v>0</v>
      </c>
      <c r="E100" s="41"/>
    </row>
    <row r="101" spans="1:5" x14ac:dyDescent="0.2">
      <c r="A101" s="43">
        <v>5115</v>
      </c>
      <c r="B101" s="42" t="s">
        <v>284</v>
      </c>
      <c r="C101" s="204">
        <v>153758.95000000001</v>
      </c>
      <c r="D101" s="201">
        <v>4.337059204599291E-2</v>
      </c>
      <c r="E101" s="41"/>
    </row>
    <row r="102" spans="1:5" x14ac:dyDescent="0.2">
      <c r="A102" s="43">
        <v>5116</v>
      </c>
      <c r="B102" s="42" t="s">
        <v>285</v>
      </c>
      <c r="C102" s="204">
        <v>0</v>
      </c>
      <c r="D102" s="201">
        <v>0</v>
      </c>
      <c r="E102" s="41"/>
    </row>
    <row r="103" spans="1:5" x14ac:dyDescent="0.2">
      <c r="A103" s="98">
        <v>5120</v>
      </c>
      <c r="B103" s="97" t="s">
        <v>286</v>
      </c>
      <c r="C103" s="203">
        <v>387612.83999999997</v>
      </c>
      <c r="D103" s="202">
        <v>0.10933346225002656</v>
      </c>
      <c r="E103" s="41"/>
    </row>
    <row r="104" spans="1:5" x14ac:dyDescent="0.2">
      <c r="A104" s="43">
        <v>5121</v>
      </c>
      <c r="B104" s="42" t="s">
        <v>287</v>
      </c>
      <c r="C104" s="204">
        <v>114156.37</v>
      </c>
      <c r="D104" s="201">
        <v>3.2199942525111047E-2</v>
      </c>
      <c r="E104" s="41"/>
    </row>
    <row r="105" spans="1:5" x14ac:dyDescent="0.2">
      <c r="A105" s="43">
        <v>5122</v>
      </c>
      <c r="B105" s="42" t="s">
        <v>288</v>
      </c>
      <c r="C105" s="204">
        <v>89744.23</v>
      </c>
      <c r="D105" s="201">
        <v>2.5314041152152498E-2</v>
      </c>
      <c r="E105" s="41"/>
    </row>
    <row r="106" spans="1:5" x14ac:dyDescent="0.2">
      <c r="A106" s="43">
        <v>5123</v>
      </c>
      <c r="B106" s="42" t="s">
        <v>289</v>
      </c>
      <c r="C106" s="204">
        <v>0</v>
      </c>
      <c r="D106" s="201">
        <v>0</v>
      </c>
      <c r="E106" s="41"/>
    </row>
    <row r="107" spans="1:5" x14ac:dyDescent="0.2">
      <c r="A107" s="43">
        <v>5124</v>
      </c>
      <c r="B107" s="42" t="s">
        <v>290</v>
      </c>
      <c r="C107" s="204">
        <v>61382.75</v>
      </c>
      <c r="D107" s="201">
        <v>1.731415445352073E-2</v>
      </c>
      <c r="E107" s="41"/>
    </row>
    <row r="108" spans="1:5" x14ac:dyDescent="0.2">
      <c r="A108" s="43">
        <v>5125</v>
      </c>
      <c r="B108" s="42" t="s">
        <v>291</v>
      </c>
      <c r="C108" s="204">
        <v>2133.5</v>
      </c>
      <c r="D108" s="201">
        <v>6.0179363952554221E-4</v>
      </c>
      <c r="E108" s="41"/>
    </row>
    <row r="109" spans="1:5" x14ac:dyDescent="0.2">
      <c r="A109" s="43">
        <v>5126</v>
      </c>
      <c r="B109" s="42" t="s">
        <v>292</v>
      </c>
      <c r="C109" s="204">
        <v>64653.38</v>
      </c>
      <c r="D109" s="201">
        <v>1.8236696910160721E-2</v>
      </c>
      <c r="E109" s="41"/>
    </row>
    <row r="110" spans="1:5" x14ac:dyDescent="0.2">
      <c r="A110" s="43">
        <v>5127</v>
      </c>
      <c r="B110" s="42" t="s">
        <v>293</v>
      </c>
      <c r="C110" s="204">
        <v>4341.8</v>
      </c>
      <c r="D110" s="201">
        <v>1.2246860201977968E-3</v>
      </c>
      <c r="E110" s="41"/>
    </row>
    <row r="111" spans="1:5" x14ac:dyDescent="0.2">
      <c r="A111" s="43">
        <v>5128</v>
      </c>
      <c r="B111" s="42" t="s">
        <v>294</v>
      </c>
      <c r="C111" s="204">
        <v>0</v>
      </c>
      <c r="D111" s="201">
        <v>0</v>
      </c>
      <c r="E111" s="41"/>
    </row>
    <row r="112" spans="1:5" x14ac:dyDescent="0.2">
      <c r="A112" s="43">
        <v>5129</v>
      </c>
      <c r="B112" s="42" t="s">
        <v>295</v>
      </c>
      <c r="C112" s="204">
        <v>51200.81</v>
      </c>
      <c r="D112" s="201">
        <v>1.4442147549358226E-2</v>
      </c>
      <c r="E112" s="41"/>
    </row>
    <row r="113" spans="1:5" x14ac:dyDescent="0.2">
      <c r="A113" s="98">
        <v>5130</v>
      </c>
      <c r="B113" s="97" t="s">
        <v>296</v>
      </c>
      <c r="C113" s="203">
        <v>919884.42</v>
      </c>
      <c r="D113" s="202">
        <v>0.2594706318512503</v>
      </c>
      <c r="E113" s="41"/>
    </row>
    <row r="114" spans="1:5" x14ac:dyDescent="0.2">
      <c r="A114" s="43">
        <v>5131</v>
      </c>
      <c r="B114" s="42" t="s">
        <v>297</v>
      </c>
      <c r="C114" s="204">
        <v>53288</v>
      </c>
      <c r="D114" s="201">
        <v>1.5030878585909114E-2</v>
      </c>
      <c r="E114" s="41"/>
    </row>
    <row r="115" spans="1:5" x14ac:dyDescent="0.2">
      <c r="A115" s="43">
        <v>5132</v>
      </c>
      <c r="B115" s="42" t="s">
        <v>298</v>
      </c>
      <c r="C115" s="204">
        <v>189523.29</v>
      </c>
      <c r="D115" s="201">
        <v>5.3458594077316526E-2</v>
      </c>
      <c r="E115" s="41"/>
    </row>
    <row r="116" spans="1:5" x14ac:dyDescent="0.2">
      <c r="A116" s="43">
        <v>5133</v>
      </c>
      <c r="B116" s="42" t="s">
        <v>299</v>
      </c>
      <c r="C116" s="204">
        <v>461926.15</v>
      </c>
      <c r="D116" s="201">
        <v>0.13029492336560655</v>
      </c>
      <c r="E116" s="41"/>
    </row>
    <row r="117" spans="1:5" x14ac:dyDescent="0.2">
      <c r="A117" s="43">
        <v>5134</v>
      </c>
      <c r="B117" s="42" t="s">
        <v>300</v>
      </c>
      <c r="C117" s="204">
        <v>9178.0499999999993</v>
      </c>
      <c r="D117" s="201">
        <v>2.5888409248874629E-3</v>
      </c>
      <c r="E117" s="41"/>
    </row>
    <row r="118" spans="1:5" x14ac:dyDescent="0.2">
      <c r="A118" s="43">
        <v>5135</v>
      </c>
      <c r="B118" s="42" t="s">
        <v>301</v>
      </c>
      <c r="C118" s="204">
        <v>21391.95</v>
      </c>
      <c r="D118" s="201">
        <v>6.0340002095375786E-3</v>
      </c>
      <c r="E118" s="41"/>
    </row>
    <row r="119" spans="1:5" x14ac:dyDescent="0.2">
      <c r="A119" s="43">
        <v>5136</v>
      </c>
      <c r="B119" s="42" t="s">
        <v>302</v>
      </c>
      <c r="C119" s="204">
        <v>39193.71</v>
      </c>
      <c r="D119" s="201">
        <v>1.1055320078466669E-2</v>
      </c>
      <c r="E119" s="41"/>
    </row>
    <row r="120" spans="1:5" x14ac:dyDescent="0.2">
      <c r="A120" s="43">
        <v>5137</v>
      </c>
      <c r="B120" s="42" t="s">
        <v>303</v>
      </c>
      <c r="C120" s="204">
        <v>23611.54</v>
      </c>
      <c r="D120" s="201">
        <v>6.6600771461930736E-3</v>
      </c>
      <c r="E120" s="41"/>
    </row>
    <row r="121" spans="1:5" x14ac:dyDescent="0.2">
      <c r="A121" s="43">
        <v>5138</v>
      </c>
      <c r="B121" s="42" t="s">
        <v>304</v>
      </c>
      <c r="C121" s="204">
        <v>63140.71</v>
      </c>
      <c r="D121" s="201">
        <v>1.7810020001465574E-2</v>
      </c>
      <c r="E121" s="41"/>
    </row>
    <row r="122" spans="1:5" x14ac:dyDescent="0.2">
      <c r="A122" s="43">
        <v>5139</v>
      </c>
      <c r="B122" s="42" t="s">
        <v>305</v>
      </c>
      <c r="C122" s="204">
        <v>58631.02</v>
      </c>
      <c r="D122" s="201">
        <v>1.6537977461867755E-2</v>
      </c>
      <c r="E122" s="41"/>
    </row>
    <row r="123" spans="1:5" x14ac:dyDescent="0.2">
      <c r="A123" s="98">
        <v>5200</v>
      </c>
      <c r="B123" s="97" t="s">
        <v>306</v>
      </c>
      <c r="C123" s="203">
        <v>20000</v>
      </c>
      <c r="D123" s="202">
        <v>5.6413746381583519E-3</v>
      </c>
      <c r="E123" s="41"/>
    </row>
    <row r="124" spans="1:5" x14ac:dyDescent="0.2">
      <c r="A124" s="98">
        <v>5210</v>
      </c>
      <c r="B124" s="97" t="s">
        <v>307</v>
      </c>
      <c r="C124" s="203">
        <v>0</v>
      </c>
      <c r="D124" s="202">
        <v>0</v>
      </c>
      <c r="E124" s="41"/>
    </row>
    <row r="125" spans="1:5" x14ac:dyDescent="0.2">
      <c r="A125" s="43">
        <v>5211</v>
      </c>
      <c r="B125" s="42" t="s">
        <v>308</v>
      </c>
      <c r="C125" s="204">
        <v>0</v>
      </c>
      <c r="D125" s="201">
        <v>0</v>
      </c>
      <c r="E125" s="41"/>
    </row>
    <row r="126" spans="1:5" x14ac:dyDescent="0.2">
      <c r="A126" s="43">
        <v>5212</v>
      </c>
      <c r="B126" s="42" t="s">
        <v>309</v>
      </c>
      <c r="C126" s="204">
        <v>0</v>
      </c>
      <c r="D126" s="201">
        <v>0</v>
      </c>
      <c r="E126" s="41"/>
    </row>
    <row r="127" spans="1:5" x14ac:dyDescent="0.2">
      <c r="A127" s="98">
        <v>5220</v>
      </c>
      <c r="B127" s="97" t="s">
        <v>310</v>
      </c>
      <c r="C127" s="203">
        <v>0</v>
      </c>
      <c r="D127" s="202">
        <v>0</v>
      </c>
      <c r="E127" s="41"/>
    </row>
    <row r="128" spans="1:5" x14ac:dyDescent="0.2">
      <c r="A128" s="43">
        <v>5221</v>
      </c>
      <c r="B128" s="42" t="s">
        <v>311</v>
      </c>
      <c r="C128" s="204">
        <v>0</v>
      </c>
      <c r="D128" s="201">
        <v>0</v>
      </c>
      <c r="E128" s="41"/>
    </row>
    <row r="129" spans="1:5" x14ac:dyDescent="0.2">
      <c r="A129" s="43">
        <v>5222</v>
      </c>
      <c r="B129" s="42" t="s">
        <v>312</v>
      </c>
      <c r="C129" s="204">
        <v>0</v>
      </c>
      <c r="D129" s="201">
        <v>0</v>
      </c>
      <c r="E129" s="41"/>
    </row>
    <row r="130" spans="1:5" x14ac:dyDescent="0.2">
      <c r="A130" s="98">
        <v>5230</v>
      </c>
      <c r="B130" s="97" t="s">
        <v>257</v>
      </c>
      <c r="C130" s="203">
        <v>0</v>
      </c>
      <c r="D130" s="202">
        <v>0</v>
      </c>
      <c r="E130" s="41"/>
    </row>
    <row r="131" spans="1:5" x14ac:dyDescent="0.2">
      <c r="A131" s="43">
        <v>5231</v>
      </c>
      <c r="B131" s="42" t="s">
        <v>313</v>
      </c>
      <c r="C131" s="204">
        <v>0</v>
      </c>
      <c r="D131" s="201">
        <v>0</v>
      </c>
      <c r="E131" s="41"/>
    </row>
    <row r="132" spans="1:5" x14ac:dyDescent="0.2">
      <c r="A132" s="43">
        <v>5232</v>
      </c>
      <c r="B132" s="42" t="s">
        <v>314</v>
      </c>
      <c r="C132" s="204">
        <v>0</v>
      </c>
      <c r="D132" s="201">
        <v>0</v>
      </c>
      <c r="E132" s="41"/>
    </row>
    <row r="133" spans="1:5" x14ac:dyDescent="0.2">
      <c r="A133" s="98">
        <v>5240</v>
      </c>
      <c r="B133" s="97" t="s">
        <v>258</v>
      </c>
      <c r="C133" s="203">
        <v>20000</v>
      </c>
      <c r="D133" s="202">
        <v>5.6413746381583519E-3</v>
      </c>
      <c r="E133" s="41"/>
    </row>
    <row r="134" spans="1:5" x14ac:dyDescent="0.2">
      <c r="A134" s="43">
        <v>5241</v>
      </c>
      <c r="B134" s="42" t="s">
        <v>315</v>
      </c>
      <c r="C134" s="204">
        <v>20000</v>
      </c>
      <c r="D134" s="201">
        <v>5.6413746381583519E-3</v>
      </c>
      <c r="E134" s="41"/>
    </row>
    <row r="135" spans="1:5" x14ac:dyDescent="0.2">
      <c r="A135" s="43">
        <v>5242</v>
      </c>
      <c r="B135" s="42" t="s">
        <v>316</v>
      </c>
      <c r="C135" s="204">
        <v>0</v>
      </c>
      <c r="D135" s="201">
        <v>0</v>
      </c>
      <c r="E135" s="41"/>
    </row>
    <row r="136" spans="1:5" x14ac:dyDescent="0.2">
      <c r="A136" s="43">
        <v>5243</v>
      </c>
      <c r="B136" s="42" t="s">
        <v>317</v>
      </c>
      <c r="C136" s="204">
        <v>0</v>
      </c>
      <c r="D136" s="201">
        <v>0</v>
      </c>
      <c r="E136" s="41"/>
    </row>
    <row r="137" spans="1:5" x14ac:dyDescent="0.2">
      <c r="A137" s="43">
        <v>5244</v>
      </c>
      <c r="B137" s="42" t="s">
        <v>318</v>
      </c>
      <c r="C137" s="204">
        <v>0</v>
      </c>
      <c r="D137" s="201">
        <v>0</v>
      </c>
      <c r="E137" s="41"/>
    </row>
    <row r="138" spans="1:5" x14ac:dyDescent="0.2">
      <c r="A138" s="98">
        <v>5250</v>
      </c>
      <c r="B138" s="97" t="s">
        <v>259</v>
      </c>
      <c r="C138" s="203">
        <v>0</v>
      </c>
      <c r="D138" s="202">
        <v>0</v>
      </c>
      <c r="E138" s="41"/>
    </row>
    <row r="139" spans="1:5" x14ac:dyDescent="0.2">
      <c r="A139" s="43">
        <v>5251</v>
      </c>
      <c r="B139" s="42" t="s">
        <v>319</v>
      </c>
      <c r="C139" s="204">
        <v>0</v>
      </c>
      <c r="D139" s="201">
        <v>0</v>
      </c>
      <c r="E139" s="41"/>
    </row>
    <row r="140" spans="1:5" x14ac:dyDescent="0.2">
      <c r="A140" s="43">
        <v>5252</v>
      </c>
      <c r="B140" s="42" t="s">
        <v>320</v>
      </c>
      <c r="C140" s="204">
        <v>0</v>
      </c>
      <c r="D140" s="201">
        <v>0</v>
      </c>
      <c r="E140" s="41"/>
    </row>
    <row r="141" spans="1:5" x14ac:dyDescent="0.2">
      <c r="A141" s="43">
        <v>5259</v>
      </c>
      <c r="B141" s="42" t="s">
        <v>321</v>
      </c>
      <c r="C141" s="204">
        <v>0</v>
      </c>
      <c r="D141" s="201">
        <v>0</v>
      </c>
      <c r="E141" s="41"/>
    </row>
    <row r="142" spans="1:5" x14ac:dyDescent="0.2">
      <c r="A142" s="98">
        <v>5260</v>
      </c>
      <c r="B142" s="97" t="s">
        <v>322</v>
      </c>
      <c r="C142" s="203">
        <v>0</v>
      </c>
      <c r="D142" s="202">
        <v>0</v>
      </c>
      <c r="E142" s="41"/>
    </row>
    <row r="143" spans="1:5" ht="22.5" x14ac:dyDescent="0.2">
      <c r="A143" s="43">
        <v>5261</v>
      </c>
      <c r="B143" s="42" t="s">
        <v>323</v>
      </c>
      <c r="C143" s="204">
        <v>0</v>
      </c>
      <c r="D143" s="201">
        <v>0</v>
      </c>
      <c r="E143" s="41"/>
    </row>
    <row r="144" spans="1:5" ht="22.5" x14ac:dyDescent="0.2">
      <c r="A144" s="43">
        <v>5262</v>
      </c>
      <c r="B144" s="42" t="s">
        <v>324</v>
      </c>
      <c r="C144" s="204">
        <v>0</v>
      </c>
      <c r="D144" s="201">
        <v>0</v>
      </c>
      <c r="E144" s="41"/>
    </row>
    <row r="145" spans="1:5" x14ac:dyDescent="0.2">
      <c r="A145" s="98">
        <v>5270</v>
      </c>
      <c r="B145" s="97" t="s">
        <v>325</v>
      </c>
      <c r="C145" s="203">
        <v>0</v>
      </c>
      <c r="D145" s="202">
        <v>0</v>
      </c>
      <c r="E145" s="41"/>
    </row>
    <row r="146" spans="1:5" x14ac:dyDescent="0.2">
      <c r="A146" s="43">
        <v>5271</v>
      </c>
      <c r="B146" s="42" t="s">
        <v>326</v>
      </c>
      <c r="C146" s="204">
        <v>0</v>
      </c>
      <c r="D146" s="201">
        <v>0</v>
      </c>
      <c r="E146" s="41"/>
    </row>
    <row r="147" spans="1:5" x14ac:dyDescent="0.2">
      <c r="A147" s="98">
        <v>5280</v>
      </c>
      <c r="B147" s="97" t="s">
        <v>327</v>
      </c>
      <c r="C147" s="203">
        <v>0</v>
      </c>
      <c r="D147" s="202">
        <v>0</v>
      </c>
      <c r="E147" s="41"/>
    </row>
    <row r="148" spans="1:5" x14ac:dyDescent="0.2">
      <c r="A148" s="43">
        <v>5281</v>
      </c>
      <c r="B148" s="42" t="s">
        <v>328</v>
      </c>
      <c r="C148" s="204">
        <v>0</v>
      </c>
      <c r="D148" s="201">
        <v>0</v>
      </c>
      <c r="E148" s="41"/>
    </row>
    <row r="149" spans="1:5" x14ac:dyDescent="0.2">
      <c r="A149" s="43">
        <v>5282</v>
      </c>
      <c r="B149" s="42" t="s">
        <v>329</v>
      </c>
      <c r="C149" s="204">
        <v>0</v>
      </c>
      <c r="D149" s="201">
        <v>0</v>
      </c>
      <c r="E149" s="41"/>
    </row>
    <row r="150" spans="1:5" x14ac:dyDescent="0.2">
      <c r="A150" s="43">
        <v>5283</v>
      </c>
      <c r="B150" s="42" t="s">
        <v>330</v>
      </c>
      <c r="C150" s="204">
        <v>0</v>
      </c>
      <c r="D150" s="201">
        <v>0</v>
      </c>
      <c r="E150" s="41"/>
    </row>
    <row r="151" spans="1:5" x14ac:dyDescent="0.2">
      <c r="A151" s="43">
        <v>5284</v>
      </c>
      <c r="B151" s="42" t="s">
        <v>331</v>
      </c>
      <c r="C151" s="204">
        <v>0</v>
      </c>
      <c r="D151" s="201">
        <v>0</v>
      </c>
      <c r="E151" s="41"/>
    </row>
    <row r="152" spans="1:5" x14ac:dyDescent="0.2">
      <c r="A152" s="43">
        <v>5285</v>
      </c>
      <c r="B152" s="42" t="s">
        <v>332</v>
      </c>
      <c r="C152" s="204">
        <v>0</v>
      </c>
      <c r="D152" s="201">
        <v>0</v>
      </c>
      <c r="E152" s="41"/>
    </row>
    <row r="153" spans="1:5" x14ac:dyDescent="0.2">
      <c r="A153" s="98">
        <v>5290</v>
      </c>
      <c r="B153" s="97" t="s">
        <v>333</v>
      </c>
      <c r="C153" s="203">
        <v>0</v>
      </c>
      <c r="D153" s="202">
        <v>0</v>
      </c>
      <c r="E153" s="41"/>
    </row>
    <row r="154" spans="1:5" ht="22.5" x14ac:dyDescent="0.2">
      <c r="A154" s="43">
        <v>5291</v>
      </c>
      <c r="B154" s="42" t="s">
        <v>334</v>
      </c>
      <c r="C154" s="204">
        <v>0</v>
      </c>
      <c r="D154" s="201">
        <v>0</v>
      </c>
      <c r="E154" s="41"/>
    </row>
    <row r="155" spans="1:5" x14ac:dyDescent="0.2">
      <c r="A155" s="43">
        <v>5292</v>
      </c>
      <c r="B155" s="42" t="s">
        <v>335</v>
      </c>
      <c r="C155" s="204">
        <v>0</v>
      </c>
      <c r="D155" s="201">
        <v>0</v>
      </c>
      <c r="E155" s="41"/>
    </row>
    <row r="156" spans="1:5" x14ac:dyDescent="0.2">
      <c r="A156" s="98">
        <v>5300</v>
      </c>
      <c r="B156" s="97" t="s">
        <v>336</v>
      </c>
      <c r="C156" s="203">
        <v>0</v>
      </c>
      <c r="D156" s="202">
        <v>0</v>
      </c>
      <c r="E156" s="41"/>
    </row>
    <row r="157" spans="1:5" x14ac:dyDescent="0.2">
      <c r="A157" s="98">
        <v>5310</v>
      </c>
      <c r="B157" s="97" t="s">
        <v>252</v>
      </c>
      <c r="C157" s="203">
        <v>0</v>
      </c>
      <c r="D157" s="202">
        <v>0</v>
      </c>
      <c r="E157" s="41"/>
    </row>
    <row r="158" spans="1:5" x14ac:dyDescent="0.2">
      <c r="A158" s="43">
        <v>5311</v>
      </c>
      <c r="B158" s="42" t="s">
        <v>337</v>
      </c>
      <c r="C158" s="204">
        <v>0</v>
      </c>
      <c r="D158" s="201">
        <v>0</v>
      </c>
      <c r="E158" s="41"/>
    </row>
    <row r="159" spans="1:5" x14ac:dyDescent="0.2">
      <c r="A159" s="43">
        <v>5312</v>
      </c>
      <c r="B159" s="42" t="s">
        <v>338</v>
      </c>
      <c r="C159" s="204">
        <v>0</v>
      </c>
      <c r="D159" s="201">
        <v>0</v>
      </c>
      <c r="E159" s="41"/>
    </row>
    <row r="160" spans="1:5" x14ac:dyDescent="0.2">
      <c r="A160" s="98">
        <v>5320</v>
      </c>
      <c r="B160" s="97" t="s">
        <v>253</v>
      </c>
      <c r="C160" s="203">
        <v>0</v>
      </c>
      <c r="D160" s="202">
        <v>0</v>
      </c>
      <c r="E160" s="41"/>
    </row>
    <row r="161" spans="1:5" x14ac:dyDescent="0.2">
      <c r="A161" s="43">
        <v>5321</v>
      </c>
      <c r="B161" s="42" t="s">
        <v>339</v>
      </c>
      <c r="C161" s="204">
        <v>0</v>
      </c>
      <c r="D161" s="201">
        <v>0</v>
      </c>
      <c r="E161" s="41"/>
    </row>
    <row r="162" spans="1:5" x14ac:dyDescent="0.2">
      <c r="A162" s="43">
        <v>5322</v>
      </c>
      <c r="B162" s="42" t="s">
        <v>340</v>
      </c>
      <c r="C162" s="204">
        <v>0</v>
      </c>
      <c r="D162" s="201">
        <v>0</v>
      </c>
      <c r="E162" s="41"/>
    </row>
    <row r="163" spans="1:5" x14ac:dyDescent="0.2">
      <c r="A163" s="98">
        <v>5330</v>
      </c>
      <c r="B163" s="97" t="s">
        <v>254</v>
      </c>
      <c r="C163" s="203">
        <v>0</v>
      </c>
      <c r="D163" s="202">
        <v>0</v>
      </c>
      <c r="E163" s="41"/>
    </row>
    <row r="164" spans="1:5" x14ac:dyDescent="0.2">
      <c r="A164" s="43">
        <v>5331</v>
      </c>
      <c r="B164" s="42" t="s">
        <v>341</v>
      </c>
      <c r="C164" s="204">
        <v>0</v>
      </c>
      <c r="D164" s="201">
        <v>0</v>
      </c>
      <c r="E164" s="41"/>
    </row>
    <row r="165" spans="1:5" x14ac:dyDescent="0.2">
      <c r="A165" s="43">
        <v>5332</v>
      </c>
      <c r="B165" s="42" t="s">
        <v>342</v>
      </c>
      <c r="C165" s="204">
        <v>0</v>
      </c>
      <c r="D165" s="201">
        <v>0</v>
      </c>
      <c r="E165" s="41"/>
    </row>
    <row r="166" spans="1:5" x14ac:dyDescent="0.2">
      <c r="A166" s="98">
        <v>5400</v>
      </c>
      <c r="B166" s="97" t="s">
        <v>343</v>
      </c>
      <c r="C166" s="203">
        <v>0</v>
      </c>
      <c r="D166" s="202">
        <v>0</v>
      </c>
      <c r="E166" s="41"/>
    </row>
    <row r="167" spans="1:5" x14ac:dyDescent="0.2">
      <c r="A167" s="98">
        <v>5410</v>
      </c>
      <c r="B167" s="97" t="s">
        <v>344</v>
      </c>
      <c r="C167" s="203">
        <v>0</v>
      </c>
      <c r="D167" s="202">
        <v>0</v>
      </c>
      <c r="E167" s="41"/>
    </row>
    <row r="168" spans="1:5" x14ac:dyDescent="0.2">
      <c r="A168" s="43">
        <v>5411</v>
      </c>
      <c r="B168" s="42" t="s">
        <v>345</v>
      </c>
      <c r="C168" s="204">
        <v>0</v>
      </c>
      <c r="D168" s="201">
        <v>0</v>
      </c>
      <c r="E168" s="41"/>
    </row>
    <row r="169" spans="1:5" x14ac:dyDescent="0.2">
      <c r="A169" s="43">
        <v>5412</v>
      </c>
      <c r="B169" s="42" t="s">
        <v>346</v>
      </c>
      <c r="C169" s="204">
        <v>0</v>
      </c>
      <c r="D169" s="201">
        <v>0</v>
      </c>
      <c r="E169" s="41"/>
    </row>
    <row r="170" spans="1:5" x14ac:dyDescent="0.2">
      <c r="A170" s="98">
        <v>5420</v>
      </c>
      <c r="B170" s="97" t="s">
        <v>347</v>
      </c>
      <c r="C170" s="203">
        <v>0</v>
      </c>
      <c r="D170" s="202">
        <v>0</v>
      </c>
      <c r="E170" s="41"/>
    </row>
    <row r="171" spans="1:5" x14ac:dyDescent="0.2">
      <c r="A171" s="43">
        <v>5421</v>
      </c>
      <c r="B171" s="42" t="s">
        <v>348</v>
      </c>
      <c r="C171" s="204">
        <v>0</v>
      </c>
      <c r="D171" s="201">
        <v>0</v>
      </c>
      <c r="E171" s="41"/>
    </row>
    <row r="172" spans="1:5" x14ac:dyDescent="0.2">
      <c r="A172" s="43">
        <v>5422</v>
      </c>
      <c r="B172" s="42" t="s">
        <v>349</v>
      </c>
      <c r="C172" s="204">
        <v>0</v>
      </c>
      <c r="D172" s="201">
        <v>0</v>
      </c>
      <c r="E172" s="41"/>
    </row>
    <row r="173" spans="1:5" x14ac:dyDescent="0.2">
      <c r="A173" s="98">
        <v>5430</v>
      </c>
      <c r="B173" s="97" t="s">
        <v>350</v>
      </c>
      <c r="C173" s="203">
        <v>0</v>
      </c>
      <c r="D173" s="202">
        <v>0</v>
      </c>
      <c r="E173" s="41"/>
    </row>
    <row r="174" spans="1:5" x14ac:dyDescent="0.2">
      <c r="A174" s="43">
        <v>5431</v>
      </c>
      <c r="B174" s="42" t="s">
        <v>351</v>
      </c>
      <c r="C174" s="204">
        <v>0</v>
      </c>
      <c r="D174" s="201">
        <v>0</v>
      </c>
      <c r="E174" s="41"/>
    </row>
    <row r="175" spans="1:5" x14ac:dyDescent="0.2">
      <c r="A175" s="43">
        <v>5432</v>
      </c>
      <c r="B175" s="42" t="s">
        <v>352</v>
      </c>
      <c r="C175" s="204">
        <v>0</v>
      </c>
      <c r="D175" s="201">
        <v>0</v>
      </c>
      <c r="E175" s="41"/>
    </row>
    <row r="176" spans="1:5" x14ac:dyDescent="0.2">
      <c r="A176" s="98">
        <v>5440</v>
      </c>
      <c r="B176" s="97" t="s">
        <v>353</v>
      </c>
      <c r="C176" s="203">
        <v>0</v>
      </c>
      <c r="D176" s="202">
        <v>0</v>
      </c>
      <c r="E176" s="41"/>
    </row>
    <row r="177" spans="1:5" x14ac:dyDescent="0.2">
      <c r="A177" s="43">
        <v>5441</v>
      </c>
      <c r="B177" s="42" t="s">
        <v>353</v>
      </c>
      <c r="C177" s="204">
        <v>0</v>
      </c>
      <c r="D177" s="201">
        <v>0</v>
      </c>
      <c r="E177" s="41"/>
    </row>
    <row r="178" spans="1:5" x14ac:dyDescent="0.2">
      <c r="A178" s="98">
        <v>5450</v>
      </c>
      <c r="B178" s="97" t="s">
        <v>354</v>
      </c>
      <c r="C178" s="203">
        <v>0</v>
      </c>
      <c r="D178" s="202">
        <v>0</v>
      </c>
      <c r="E178" s="41"/>
    </row>
    <row r="179" spans="1:5" x14ac:dyDescent="0.2">
      <c r="A179" s="43">
        <v>5451</v>
      </c>
      <c r="B179" s="42" t="s">
        <v>355</v>
      </c>
      <c r="C179" s="204">
        <v>0</v>
      </c>
      <c r="D179" s="201">
        <v>0</v>
      </c>
      <c r="E179" s="41"/>
    </row>
    <row r="180" spans="1:5" ht="22.5" x14ac:dyDescent="0.2">
      <c r="A180" s="43">
        <v>5452</v>
      </c>
      <c r="B180" s="42" t="s">
        <v>356</v>
      </c>
      <c r="C180" s="204">
        <v>0</v>
      </c>
      <c r="D180" s="201">
        <v>0</v>
      </c>
      <c r="E180" s="41"/>
    </row>
    <row r="181" spans="1:5" x14ac:dyDescent="0.2">
      <c r="A181" s="98">
        <v>5500</v>
      </c>
      <c r="B181" s="97" t="s">
        <v>357</v>
      </c>
      <c r="C181" s="203">
        <v>0</v>
      </c>
      <c r="D181" s="202">
        <v>0</v>
      </c>
      <c r="E181" s="41"/>
    </row>
    <row r="182" spans="1:5" ht="22.5" x14ac:dyDescent="0.2">
      <c r="A182" s="98">
        <v>5510</v>
      </c>
      <c r="B182" s="97" t="s">
        <v>358</v>
      </c>
      <c r="C182" s="203">
        <v>0</v>
      </c>
      <c r="D182" s="202">
        <v>0</v>
      </c>
      <c r="E182" s="41"/>
    </row>
    <row r="183" spans="1:5" x14ac:dyDescent="0.2">
      <c r="A183" s="43">
        <v>5511</v>
      </c>
      <c r="B183" s="42" t="s">
        <v>359</v>
      </c>
      <c r="C183" s="204">
        <v>0</v>
      </c>
      <c r="D183" s="201">
        <v>0</v>
      </c>
      <c r="E183" s="41"/>
    </row>
    <row r="184" spans="1:5" x14ac:dyDescent="0.2">
      <c r="A184" s="43">
        <v>5512</v>
      </c>
      <c r="B184" s="42" t="s">
        <v>360</v>
      </c>
      <c r="C184" s="204">
        <v>0</v>
      </c>
      <c r="D184" s="201">
        <v>0</v>
      </c>
      <c r="E184" s="41"/>
    </row>
    <row r="185" spans="1:5" x14ac:dyDescent="0.2">
      <c r="A185" s="43">
        <v>5513</v>
      </c>
      <c r="B185" s="42" t="s">
        <v>361</v>
      </c>
      <c r="C185" s="204">
        <v>0</v>
      </c>
      <c r="D185" s="201">
        <v>0</v>
      </c>
      <c r="E185" s="41"/>
    </row>
    <row r="186" spans="1:5" x14ac:dyDescent="0.2">
      <c r="A186" s="43">
        <v>5514</v>
      </c>
      <c r="B186" s="42" t="s">
        <v>362</v>
      </c>
      <c r="C186" s="204">
        <v>0</v>
      </c>
      <c r="D186" s="201">
        <v>0</v>
      </c>
      <c r="E186" s="41"/>
    </row>
    <row r="187" spans="1:5" x14ac:dyDescent="0.2">
      <c r="A187" s="43">
        <v>5515</v>
      </c>
      <c r="B187" s="42" t="s">
        <v>363</v>
      </c>
      <c r="C187" s="204">
        <v>0</v>
      </c>
      <c r="D187" s="201">
        <v>0</v>
      </c>
      <c r="E187" s="41"/>
    </row>
    <row r="188" spans="1:5" x14ac:dyDescent="0.2">
      <c r="A188" s="43">
        <v>5516</v>
      </c>
      <c r="B188" s="42" t="s">
        <v>364</v>
      </c>
      <c r="C188" s="204">
        <v>0</v>
      </c>
      <c r="D188" s="201">
        <v>0</v>
      </c>
      <c r="E188" s="41"/>
    </row>
    <row r="189" spans="1:5" x14ac:dyDescent="0.2">
      <c r="A189" s="43">
        <v>5517</v>
      </c>
      <c r="B189" s="42" t="s">
        <v>365</v>
      </c>
      <c r="C189" s="204">
        <v>0</v>
      </c>
      <c r="D189" s="201">
        <v>0</v>
      </c>
      <c r="E189" s="41"/>
    </row>
    <row r="190" spans="1:5" x14ac:dyDescent="0.2">
      <c r="A190" s="43">
        <v>5518</v>
      </c>
      <c r="B190" s="42" t="s">
        <v>41</v>
      </c>
      <c r="C190" s="204">
        <v>0</v>
      </c>
      <c r="D190" s="201">
        <v>0</v>
      </c>
      <c r="E190" s="41"/>
    </row>
    <row r="191" spans="1:5" x14ac:dyDescent="0.2">
      <c r="A191" s="98">
        <v>5520</v>
      </c>
      <c r="B191" s="97" t="s">
        <v>40</v>
      </c>
      <c r="C191" s="203">
        <v>0</v>
      </c>
      <c r="D191" s="202">
        <v>0</v>
      </c>
      <c r="E191" s="41"/>
    </row>
    <row r="192" spans="1:5" x14ac:dyDescent="0.2">
      <c r="A192" s="43">
        <v>5521</v>
      </c>
      <c r="B192" s="42" t="s">
        <v>366</v>
      </c>
      <c r="C192" s="204">
        <v>0</v>
      </c>
      <c r="D192" s="201">
        <v>0</v>
      </c>
      <c r="E192" s="41"/>
    </row>
    <row r="193" spans="1:5" x14ac:dyDescent="0.2">
      <c r="A193" s="43">
        <v>5522</v>
      </c>
      <c r="B193" s="42" t="s">
        <v>367</v>
      </c>
      <c r="C193" s="204">
        <v>0</v>
      </c>
      <c r="D193" s="201">
        <v>0</v>
      </c>
      <c r="E193" s="41"/>
    </row>
    <row r="194" spans="1:5" x14ac:dyDescent="0.2">
      <c r="A194" s="98">
        <v>5530</v>
      </c>
      <c r="B194" s="97" t="s">
        <v>368</v>
      </c>
      <c r="C194" s="203">
        <v>0</v>
      </c>
      <c r="D194" s="202">
        <v>0</v>
      </c>
      <c r="E194" s="41"/>
    </row>
    <row r="195" spans="1:5" x14ac:dyDescent="0.2">
      <c r="A195" s="43">
        <v>5531</v>
      </c>
      <c r="B195" s="42" t="s">
        <v>369</v>
      </c>
      <c r="C195" s="204">
        <v>0</v>
      </c>
      <c r="D195" s="201">
        <v>0</v>
      </c>
      <c r="E195" s="41"/>
    </row>
    <row r="196" spans="1:5" x14ac:dyDescent="0.2">
      <c r="A196" s="43">
        <v>5532</v>
      </c>
      <c r="B196" s="42" t="s">
        <v>370</v>
      </c>
      <c r="C196" s="204">
        <v>0</v>
      </c>
      <c r="D196" s="201">
        <v>0</v>
      </c>
      <c r="E196" s="41"/>
    </row>
    <row r="197" spans="1:5" x14ac:dyDescent="0.2">
      <c r="A197" s="43">
        <v>5533</v>
      </c>
      <c r="B197" s="42" t="s">
        <v>371</v>
      </c>
      <c r="C197" s="204">
        <v>0</v>
      </c>
      <c r="D197" s="201">
        <v>0</v>
      </c>
      <c r="E197" s="41"/>
    </row>
    <row r="198" spans="1:5" ht="22.5" x14ac:dyDescent="0.2">
      <c r="A198" s="43">
        <v>5534</v>
      </c>
      <c r="B198" s="42" t="s">
        <v>372</v>
      </c>
      <c r="C198" s="204">
        <v>0</v>
      </c>
      <c r="D198" s="201">
        <v>0</v>
      </c>
      <c r="E198" s="41"/>
    </row>
    <row r="199" spans="1:5" x14ac:dyDescent="0.2">
      <c r="A199" s="43">
        <v>5535</v>
      </c>
      <c r="B199" s="42" t="s">
        <v>373</v>
      </c>
      <c r="C199" s="204">
        <v>0</v>
      </c>
      <c r="D199" s="201">
        <v>0</v>
      </c>
      <c r="E199" s="41"/>
    </row>
    <row r="200" spans="1:5" x14ac:dyDescent="0.2">
      <c r="A200" s="98">
        <v>5590</v>
      </c>
      <c r="B200" s="97" t="s">
        <v>374</v>
      </c>
      <c r="C200" s="203">
        <v>0</v>
      </c>
      <c r="D200" s="202">
        <v>0</v>
      </c>
      <c r="E200" s="41"/>
    </row>
    <row r="201" spans="1:5" x14ac:dyDescent="0.2">
      <c r="A201" s="43">
        <v>5591</v>
      </c>
      <c r="B201" s="42" t="s">
        <v>375</v>
      </c>
      <c r="C201" s="204">
        <v>0</v>
      </c>
      <c r="D201" s="201">
        <v>0</v>
      </c>
      <c r="E201" s="41"/>
    </row>
    <row r="202" spans="1:5" x14ac:dyDescent="0.2">
      <c r="A202" s="43">
        <v>5592</v>
      </c>
      <c r="B202" s="42" t="s">
        <v>376</v>
      </c>
      <c r="C202" s="204">
        <v>0</v>
      </c>
      <c r="D202" s="201">
        <v>0</v>
      </c>
      <c r="E202" s="41"/>
    </row>
    <row r="203" spans="1:5" x14ac:dyDescent="0.2">
      <c r="A203" s="43">
        <v>5593</v>
      </c>
      <c r="B203" s="42" t="s">
        <v>377</v>
      </c>
      <c r="C203" s="204">
        <v>0</v>
      </c>
      <c r="D203" s="201">
        <v>0</v>
      </c>
      <c r="E203" s="41"/>
    </row>
    <row r="204" spans="1:5" x14ac:dyDescent="0.2">
      <c r="A204" s="43">
        <v>5594</v>
      </c>
      <c r="B204" s="42" t="s">
        <v>433</v>
      </c>
      <c r="C204" s="204">
        <v>0</v>
      </c>
      <c r="D204" s="201">
        <v>0</v>
      </c>
      <c r="E204" s="41"/>
    </row>
    <row r="205" spans="1:5" x14ac:dyDescent="0.2">
      <c r="A205" s="43">
        <v>5595</v>
      </c>
      <c r="B205" s="42" t="s">
        <v>379</v>
      </c>
      <c r="C205" s="204">
        <v>0</v>
      </c>
      <c r="D205" s="201">
        <v>0</v>
      </c>
      <c r="E205" s="41"/>
    </row>
    <row r="206" spans="1:5" x14ac:dyDescent="0.2">
      <c r="A206" s="43">
        <v>5596</v>
      </c>
      <c r="B206" s="42" t="s">
        <v>274</v>
      </c>
      <c r="C206" s="204">
        <v>0</v>
      </c>
      <c r="D206" s="201">
        <v>0</v>
      </c>
      <c r="E206" s="41"/>
    </row>
    <row r="207" spans="1:5" x14ac:dyDescent="0.2">
      <c r="A207" s="43">
        <v>5597</v>
      </c>
      <c r="B207" s="42" t="s">
        <v>380</v>
      </c>
      <c r="C207" s="204">
        <v>0</v>
      </c>
      <c r="D207" s="201">
        <v>0</v>
      </c>
      <c r="E207" s="41"/>
    </row>
    <row r="208" spans="1:5" x14ac:dyDescent="0.2">
      <c r="A208" s="43">
        <v>5598</v>
      </c>
      <c r="B208" s="42" t="s">
        <v>434</v>
      </c>
      <c r="C208" s="204">
        <v>0</v>
      </c>
      <c r="D208" s="201">
        <v>0</v>
      </c>
      <c r="E208" s="41"/>
    </row>
    <row r="209" spans="1:5" x14ac:dyDescent="0.2">
      <c r="A209" s="43">
        <v>5599</v>
      </c>
      <c r="B209" s="42" t="s">
        <v>381</v>
      </c>
      <c r="C209" s="204">
        <v>0</v>
      </c>
      <c r="D209" s="201">
        <v>0</v>
      </c>
      <c r="E209" s="41"/>
    </row>
    <row r="210" spans="1:5" x14ac:dyDescent="0.2">
      <c r="A210" s="98">
        <v>5600</v>
      </c>
      <c r="B210" s="97" t="s">
        <v>39</v>
      </c>
      <c r="C210" s="203">
        <v>0</v>
      </c>
      <c r="D210" s="202">
        <v>0</v>
      </c>
      <c r="E210" s="41"/>
    </row>
    <row r="211" spans="1:5" x14ac:dyDescent="0.2">
      <c r="A211" s="98">
        <v>5610</v>
      </c>
      <c r="B211" s="97" t="s">
        <v>382</v>
      </c>
      <c r="C211" s="203">
        <v>0</v>
      </c>
      <c r="D211" s="202">
        <v>0</v>
      </c>
      <c r="E211" s="41"/>
    </row>
    <row r="212" spans="1:5" x14ac:dyDescent="0.2">
      <c r="A212" s="43">
        <v>5611</v>
      </c>
      <c r="B212" s="42" t="s">
        <v>383</v>
      </c>
      <c r="C212" s="204">
        <v>0</v>
      </c>
      <c r="D212" s="201">
        <v>0</v>
      </c>
      <c r="E212" s="41"/>
    </row>
    <row r="213" spans="1:5" x14ac:dyDescent="0.2">
      <c r="C213" s="120"/>
    </row>
    <row r="214" spans="1:5" x14ac:dyDescent="0.2">
      <c r="A214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0866141732283472" right="0.70866141732283472" top="1.7716535433070868" bottom="1.5748031496062993" header="0.31496062992125984" footer="0.31496062992125984"/>
  <pageSetup scale="76" fitToHeight="4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3"/>
  <sheetViews>
    <sheetView zoomScale="115" zoomScaleNormal="115" workbookViewId="0">
      <selection activeCell="H4" sqref="H4"/>
    </sheetView>
  </sheetViews>
  <sheetFormatPr baseColWidth="10" defaultColWidth="9.140625" defaultRowHeight="11.25" x14ac:dyDescent="0.2"/>
  <cols>
    <col min="1" max="1" width="10" style="14" customWidth="1"/>
    <col min="2" max="2" width="43.42578125" style="128" customWidth="1"/>
    <col min="3" max="3" width="10.7109375" style="14" customWidth="1"/>
    <col min="4" max="4" width="16.5703125" style="14" bestFit="1" customWidth="1"/>
    <col min="5" max="5" width="24.7109375" style="128" bestFit="1" customWidth="1"/>
    <col min="6" max="6" width="16.5703125" style="128" customWidth="1"/>
    <col min="7" max="7" width="18.42578125" style="128" customWidth="1"/>
    <col min="8" max="8" width="13.85546875" style="128" customWidth="1"/>
    <col min="9" max="9" width="27.140625" style="14" customWidth="1"/>
    <col min="10" max="10" width="22.140625" style="14" customWidth="1"/>
    <col min="11" max="16384" width="9.140625" style="14"/>
  </cols>
  <sheetData>
    <row r="1" spans="1:8" s="11" customFormat="1" ht="18.95" customHeight="1" x14ac:dyDescent="0.25">
      <c r="A1" s="168" t="s">
        <v>602</v>
      </c>
      <c r="B1" s="169"/>
      <c r="C1" s="169"/>
      <c r="D1" s="169"/>
      <c r="E1" s="169"/>
      <c r="F1" s="169"/>
      <c r="G1" s="135" t="s">
        <v>498</v>
      </c>
      <c r="H1" s="134">
        <v>2025</v>
      </c>
    </row>
    <row r="2" spans="1:8" s="11" customFormat="1" ht="18.95" customHeight="1" x14ac:dyDescent="0.25">
      <c r="A2" s="168" t="s">
        <v>502</v>
      </c>
      <c r="B2" s="169"/>
      <c r="C2" s="169"/>
      <c r="D2" s="169"/>
      <c r="E2" s="169"/>
      <c r="F2" s="169"/>
      <c r="G2" s="135" t="s">
        <v>499</v>
      </c>
      <c r="H2" s="134" t="s">
        <v>501</v>
      </c>
    </row>
    <row r="3" spans="1:8" s="11" customFormat="1" ht="18.95" customHeight="1" x14ac:dyDescent="0.25">
      <c r="A3" s="168" t="s">
        <v>603</v>
      </c>
      <c r="B3" s="169"/>
      <c r="C3" s="169"/>
      <c r="D3" s="169"/>
      <c r="E3" s="169"/>
      <c r="F3" s="169"/>
      <c r="G3" s="135" t="s">
        <v>500</v>
      </c>
      <c r="H3" s="134">
        <v>3</v>
      </c>
    </row>
    <row r="4" spans="1:8" s="11" customFormat="1" ht="18.95" customHeight="1" x14ac:dyDescent="0.25">
      <c r="A4" s="168" t="s">
        <v>516</v>
      </c>
      <c r="B4" s="169"/>
      <c r="C4" s="169"/>
      <c r="D4" s="169"/>
      <c r="E4" s="169"/>
      <c r="F4" s="169"/>
      <c r="G4" s="135"/>
      <c r="H4" s="134"/>
    </row>
    <row r="5" spans="1:8" x14ac:dyDescent="0.2">
      <c r="A5" s="12" t="s">
        <v>116</v>
      </c>
      <c r="B5" s="124"/>
      <c r="C5" s="13"/>
      <c r="D5" s="13"/>
      <c r="E5" s="124"/>
      <c r="F5" s="124"/>
      <c r="G5" s="124"/>
      <c r="H5" s="124"/>
    </row>
    <row r="7" spans="1:8" x14ac:dyDescent="0.2">
      <c r="A7" s="13" t="s">
        <v>88</v>
      </c>
      <c r="B7" s="124"/>
      <c r="C7" s="13"/>
      <c r="D7" s="13"/>
      <c r="E7" s="124"/>
      <c r="F7" s="124"/>
      <c r="G7" s="124"/>
      <c r="H7" s="124"/>
    </row>
    <row r="8" spans="1:8" x14ac:dyDescent="0.2">
      <c r="A8" s="15" t="s">
        <v>86</v>
      </c>
      <c r="B8" s="129" t="s">
        <v>83</v>
      </c>
      <c r="C8" s="15" t="s">
        <v>84</v>
      </c>
      <c r="D8" s="15" t="s">
        <v>85</v>
      </c>
      <c r="E8" s="129"/>
      <c r="F8" s="129"/>
      <c r="G8" s="129"/>
      <c r="H8" s="129"/>
    </row>
    <row r="9" spans="1:8" x14ac:dyDescent="0.2">
      <c r="A9" s="16">
        <v>1114</v>
      </c>
      <c r="B9" s="128" t="s">
        <v>117</v>
      </c>
      <c r="C9" s="120">
        <v>0</v>
      </c>
      <c r="E9" s="128" t="str">
        <f>+IF(OR(C9&lt;&gt;0,C10&lt;&gt;0,C11&lt;&gt;0),"","SIN INFORMACIÓN QUE REVELAR")</f>
        <v>SIN INFORMACIÓN QUE REVELAR</v>
      </c>
    </row>
    <row r="10" spans="1:8" x14ac:dyDescent="0.2">
      <c r="A10" s="16">
        <v>1115</v>
      </c>
      <c r="B10" s="128" t="s">
        <v>118</v>
      </c>
      <c r="C10" s="120">
        <v>0</v>
      </c>
    </row>
    <row r="11" spans="1:8" x14ac:dyDescent="0.2">
      <c r="A11" s="16">
        <v>1121</v>
      </c>
      <c r="B11" s="128" t="s">
        <v>119</v>
      </c>
      <c r="C11" s="120">
        <v>0</v>
      </c>
    </row>
    <row r="12" spans="1:8" x14ac:dyDescent="0.2">
      <c r="C12" s="120"/>
    </row>
    <row r="13" spans="1:8" x14ac:dyDescent="0.2">
      <c r="A13" s="13" t="s">
        <v>89</v>
      </c>
      <c r="B13" s="124"/>
      <c r="C13" s="13"/>
      <c r="D13" s="13"/>
      <c r="E13" s="124"/>
      <c r="F13" s="124"/>
      <c r="G13" s="124"/>
      <c r="H13" s="124"/>
    </row>
    <row r="14" spans="1:8" ht="22.5" x14ac:dyDescent="0.2">
      <c r="A14" s="15" t="s">
        <v>86</v>
      </c>
      <c r="B14" s="129" t="s">
        <v>83</v>
      </c>
      <c r="C14" s="15" t="s">
        <v>84</v>
      </c>
      <c r="D14" s="15">
        <v>2024</v>
      </c>
      <c r="E14" s="129">
        <v>2023</v>
      </c>
      <c r="F14" s="129">
        <v>2022</v>
      </c>
      <c r="G14" s="129">
        <v>2021</v>
      </c>
      <c r="H14" s="129" t="s">
        <v>115</v>
      </c>
    </row>
    <row r="15" spans="1:8" x14ac:dyDescent="0.2">
      <c r="A15" s="16">
        <v>1122</v>
      </c>
      <c r="B15" s="128" t="s">
        <v>121</v>
      </c>
      <c r="C15" s="205">
        <v>10424.24</v>
      </c>
      <c r="D15" s="205">
        <v>10424.24</v>
      </c>
      <c r="E15" s="205">
        <v>10424.24</v>
      </c>
      <c r="F15" s="205">
        <v>0</v>
      </c>
      <c r="G15" s="136">
        <v>0</v>
      </c>
      <c r="H15" s="128" t="str">
        <f>+IF(OR(C15&lt;&gt;0,C16&lt;&gt;0),"","SIN INFORMACIÓN QUE REVELAR")</f>
        <v/>
      </c>
    </row>
    <row r="16" spans="1:8" x14ac:dyDescent="0.2">
      <c r="A16" s="16">
        <v>1124</v>
      </c>
      <c r="B16" s="128" t="s">
        <v>122</v>
      </c>
      <c r="C16" s="120">
        <v>0</v>
      </c>
      <c r="D16" s="120">
        <v>0</v>
      </c>
      <c r="E16" s="136">
        <v>0</v>
      </c>
      <c r="F16" s="136">
        <v>0</v>
      </c>
      <c r="G16" s="136">
        <v>0</v>
      </c>
    </row>
    <row r="17" spans="1:8" x14ac:dyDescent="0.2">
      <c r="C17" s="120"/>
      <c r="D17" s="120"/>
      <c r="E17" s="136"/>
      <c r="F17" s="136"/>
      <c r="G17" s="136"/>
    </row>
    <row r="18" spans="1:8" x14ac:dyDescent="0.2">
      <c r="A18" s="13" t="s">
        <v>90</v>
      </c>
      <c r="B18" s="124"/>
      <c r="C18" s="13"/>
      <c r="D18" s="13"/>
      <c r="E18" s="124"/>
      <c r="F18" s="124"/>
      <c r="G18" s="124"/>
      <c r="H18" s="124"/>
    </row>
    <row r="19" spans="1:8" x14ac:dyDescent="0.2">
      <c r="A19" s="15" t="s">
        <v>86</v>
      </c>
      <c r="B19" s="129" t="s">
        <v>83</v>
      </c>
      <c r="C19" s="15" t="s">
        <v>84</v>
      </c>
      <c r="D19" s="15" t="s">
        <v>123</v>
      </c>
      <c r="E19" s="129" t="s">
        <v>124</v>
      </c>
      <c r="F19" s="129" t="s">
        <v>125</v>
      </c>
      <c r="G19" s="129" t="s">
        <v>126</v>
      </c>
      <c r="H19" s="129" t="s">
        <v>127</v>
      </c>
    </row>
    <row r="20" spans="1:8" x14ac:dyDescent="0.2">
      <c r="A20" s="16">
        <v>1123</v>
      </c>
      <c r="B20" s="128" t="s">
        <v>128</v>
      </c>
      <c r="C20" s="206">
        <v>0</v>
      </c>
      <c r="D20" s="206">
        <v>0</v>
      </c>
      <c r="E20" s="206">
        <v>0</v>
      </c>
      <c r="F20" s="136">
        <v>0</v>
      </c>
      <c r="G20" s="136">
        <v>0</v>
      </c>
      <c r="H20" s="128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16">
        <v>1125</v>
      </c>
      <c r="B21" s="128" t="s">
        <v>129</v>
      </c>
      <c r="C21" s="206">
        <v>11449.52</v>
      </c>
      <c r="D21" s="206">
        <v>11449.52</v>
      </c>
      <c r="E21" s="206">
        <v>0</v>
      </c>
      <c r="F21" s="136">
        <v>0</v>
      </c>
      <c r="G21" s="136">
        <v>0</v>
      </c>
    </row>
    <row r="22" spans="1:8" x14ac:dyDescent="0.2">
      <c r="A22" s="16">
        <v>1126</v>
      </c>
      <c r="B22" s="128" t="s">
        <v>482</v>
      </c>
      <c r="C22" s="206">
        <v>0</v>
      </c>
      <c r="D22" s="206">
        <v>0</v>
      </c>
      <c r="E22" s="206">
        <v>0</v>
      </c>
      <c r="F22" s="136">
        <v>0</v>
      </c>
      <c r="G22" s="136">
        <v>0</v>
      </c>
    </row>
    <row r="23" spans="1:8" ht="22.5" x14ac:dyDescent="0.2">
      <c r="A23" s="16">
        <v>1129</v>
      </c>
      <c r="B23" s="128" t="s">
        <v>483</v>
      </c>
      <c r="C23" s="206">
        <v>-7955.32</v>
      </c>
      <c r="D23" s="206">
        <v>-7955.32</v>
      </c>
      <c r="E23" s="206">
        <v>0</v>
      </c>
      <c r="F23" s="136">
        <v>0</v>
      </c>
      <c r="G23" s="136">
        <v>0</v>
      </c>
    </row>
    <row r="24" spans="1:8" ht="22.5" x14ac:dyDescent="0.2">
      <c r="A24" s="16">
        <v>1131</v>
      </c>
      <c r="B24" s="128" t="s">
        <v>130</v>
      </c>
      <c r="C24" s="206">
        <v>0</v>
      </c>
      <c r="D24" s="206">
        <v>0</v>
      </c>
      <c r="E24" s="206">
        <v>0</v>
      </c>
      <c r="F24" s="136">
        <v>0</v>
      </c>
      <c r="G24" s="136">
        <v>0</v>
      </c>
    </row>
    <row r="25" spans="1:8" ht="22.5" x14ac:dyDescent="0.2">
      <c r="A25" s="16">
        <v>1132</v>
      </c>
      <c r="B25" s="128" t="s">
        <v>131</v>
      </c>
      <c r="C25" s="206">
        <v>0</v>
      </c>
      <c r="D25" s="206">
        <v>0</v>
      </c>
      <c r="E25" s="206">
        <v>0</v>
      </c>
      <c r="F25" s="136">
        <v>0</v>
      </c>
      <c r="G25" s="136">
        <v>0</v>
      </c>
    </row>
    <row r="26" spans="1:8" ht="22.5" x14ac:dyDescent="0.2">
      <c r="A26" s="16">
        <v>1133</v>
      </c>
      <c r="B26" s="128" t="s">
        <v>132</v>
      </c>
      <c r="C26" s="206">
        <v>0</v>
      </c>
      <c r="D26" s="206">
        <v>0</v>
      </c>
      <c r="E26" s="206">
        <v>0</v>
      </c>
      <c r="F26" s="136">
        <v>0</v>
      </c>
      <c r="G26" s="136">
        <v>0</v>
      </c>
    </row>
    <row r="27" spans="1:8" x14ac:dyDescent="0.2">
      <c r="A27" s="16">
        <v>1134</v>
      </c>
      <c r="B27" s="128" t="s">
        <v>133</v>
      </c>
      <c r="C27" s="206">
        <v>0</v>
      </c>
      <c r="D27" s="206">
        <v>0</v>
      </c>
      <c r="E27" s="206">
        <v>0</v>
      </c>
      <c r="F27" s="136">
        <v>0</v>
      </c>
      <c r="G27" s="136">
        <v>0</v>
      </c>
    </row>
    <row r="28" spans="1:8" x14ac:dyDescent="0.2">
      <c r="A28" s="16">
        <v>1139</v>
      </c>
      <c r="B28" s="128" t="s">
        <v>134</v>
      </c>
      <c r="C28" s="206">
        <v>0</v>
      </c>
      <c r="D28" s="206">
        <v>0</v>
      </c>
      <c r="E28" s="206">
        <v>0</v>
      </c>
      <c r="F28" s="136">
        <v>0</v>
      </c>
      <c r="G28" s="136">
        <v>0</v>
      </c>
    </row>
    <row r="30" spans="1:8" x14ac:dyDescent="0.2">
      <c r="A30" s="13" t="s">
        <v>484</v>
      </c>
      <c r="B30" s="124"/>
      <c r="C30" s="13"/>
      <c r="D30" s="13"/>
      <c r="E30" s="124"/>
      <c r="F30" s="124"/>
      <c r="G30" s="124"/>
      <c r="H30" s="124"/>
    </row>
    <row r="31" spans="1:8" ht="33.75" x14ac:dyDescent="0.2">
      <c r="A31" s="15" t="s">
        <v>86</v>
      </c>
      <c r="B31" s="129" t="s">
        <v>83</v>
      </c>
      <c r="C31" s="15" t="s">
        <v>84</v>
      </c>
      <c r="D31" s="15" t="s">
        <v>93</v>
      </c>
      <c r="E31" s="129" t="s">
        <v>92</v>
      </c>
      <c r="F31" s="129" t="s">
        <v>135</v>
      </c>
      <c r="G31" s="129" t="s">
        <v>95</v>
      </c>
      <c r="H31" s="129"/>
    </row>
    <row r="32" spans="1:8" x14ac:dyDescent="0.2">
      <c r="A32" s="16">
        <v>1140</v>
      </c>
      <c r="B32" s="128" t="s">
        <v>136</v>
      </c>
      <c r="C32" s="120">
        <f>SUM(C33:C37)</f>
        <v>0</v>
      </c>
      <c r="E32" s="128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16">
        <v>1141</v>
      </c>
      <c r="B33" s="128" t="s">
        <v>137</v>
      </c>
      <c r="C33" s="120">
        <v>0</v>
      </c>
    </row>
    <row r="34" spans="1:8" x14ac:dyDescent="0.2">
      <c r="A34" s="16">
        <v>1142</v>
      </c>
      <c r="B34" s="128" t="s">
        <v>138</v>
      </c>
      <c r="C34" s="120">
        <v>0</v>
      </c>
    </row>
    <row r="35" spans="1:8" x14ac:dyDescent="0.2">
      <c r="A35" s="16">
        <v>1143</v>
      </c>
      <c r="B35" s="128" t="s">
        <v>139</v>
      </c>
      <c r="C35" s="120">
        <v>0</v>
      </c>
    </row>
    <row r="36" spans="1:8" ht="22.5" x14ac:dyDescent="0.2">
      <c r="A36" s="16">
        <v>1144</v>
      </c>
      <c r="B36" s="128" t="s">
        <v>140</v>
      </c>
      <c r="C36" s="120">
        <v>0</v>
      </c>
    </row>
    <row r="37" spans="1:8" x14ac:dyDescent="0.2">
      <c r="A37" s="16">
        <v>1145</v>
      </c>
      <c r="B37" s="128" t="s">
        <v>141</v>
      </c>
      <c r="C37" s="120">
        <v>0</v>
      </c>
    </row>
    <row r="39" spans="1:8" x14ac:dyDescent="0.2">
      <c r="A39" s="13" t="s">
        <v>142</v>
      </c>
      <c r="B39" s="124"/>
      <c r="C39" s="13"/>
      <c r="D39" s="13"/>
      <c r="E39" s="124"/>
      <c r="F39" s="124"/>
      <c r="G39" s="124"/>
      <c r="H39" s="124"/>
    </row>
    <row r="40" spans="1:8" x14ac:dyDescent="0.2">
      <c r="A40" s="15" t="s">
        <v>86</v>
      </c>
      <c r="B40" s="129" t="s">
        <v>83</v>
      </c>
      <c r="C40" s="15" t="s">
        <v>84</v>
      </c>
      <c r="D40" s="15" t="s">
        <v>91</v>
      </c>
      <c r="E40" s="129" t="s">
        <v>94</v>
      </c>
      <c r="F40" s="170" t="s">
        <v>143</v>
      </c>
      <c r="G40" s="170"/>
      <c r="H40" s="170"/>
    </row>
    <row r="41" spans="1:8" x14ac:dyDescent="0.2">
      <c r="A41" s="16">
        <v>1150</v>
      </c>
      <c r="B41" s="128" t="s">
        <v>144</v>
      </c>
      <c r="C41" s="120">
        <f>C42</f>
        <v>0</v>
      </c>
      <c r="E41" s="128" t="str">
        <f>+IF(OR(C41&lt;&gt;0,C42&lt;&gt;0),"","SIN INFORMACIÓN QUE REVELAR")</f>
        <v>SIN INFORMACIÓN QUE REVELAR</v>
      </c>
    </row>
    <row r="42" spans="1:8" x14ac:dyDescent="0.2">
      <c r="A42" s="16">
        <v>1151</v>
      </c>
      <c r="B42" s="128" t="s">
        <v>145</v>
      </c>
      <c r="C42" s="120">
        <v>0</v>
      </c>
    </row>
    <row r="44" spans="1:8" x14ac:dyDescent="0.2">
      <c r="A44" s="13" t="s">
        <v>96</v>
      </c>
      <c r="B44" s="124"/>
      <c r="C44" s="13"/>
      <c r="D44" s="13"/>
      <c r="E44" s="124"/>
      <c r="F44" s="124"/>
      <c r="G44" s="124"/>
      <c r="H44" s="124"/>
    </row>
    <row r="45" spans="1:8" x14ac:dyDescent="0.2">
      <c r="A45" s="15" t="s">
        <v>86</v>
      </c>
      <c r="B45" s="129" t="s">
        <v>83</v>
      </c>
      <c r="C45" s="15" t="s">
        <v>84</v>
      </c>
      <c r="D45" s="15" t="s">
        <v>85</v>
      </c>
      <c r="E45" s="129" t="s">
        <v>127</v>
      </c>
      <c r="F45" s="129"/>
      <c r="G45" s="129"/>
      <c r="H45" s="129"/>
    </row>
    <row r="46" spans="1:8" x14ac:dyDescent="0.2">
      <c r="A46" s="16">
        <v>1213</v>
      </c>
      <c r="B46" s="128" t="s">
        <v>146</v>
      </c>
      <c r="C46" s="120">
        <v>0</v>
      </c>
      <c r="E46" s="128" t="str">
        <f>IF(OR(C46&lt;&gt;0),"","SIN INFORMACIÓN QUE REVELAR")</f>
        <v>SIN INFORMACIÓN QUE REVELAR</v>
      </c>
    </row>
    <row r="48" spans="1:8" x14ac:dyDescent="0.2">
      <c r="A48" s="13" t="s">
        <v>97</v>
      </c>
      <c r="B48" s="124"/>
      <c r="C48" s="13"/>
      <c r="D48" s="13"/>
      <c r="E48" s="124"/>
      <c r="F48" s="124"/>
      <c r="G48" s="124"/>
      <c r="H48" s="124"/>
    </row>
    <row r="49" spans="1:10" x14ac:dyDescent="0.2">
      <c r="A49" s="15" t="s">
        <v>86</v>
      </c>
      <c r="B49" s="129" t="s">
        <v>83</v>
      </c>
      <c r="C49" s="15" t="s">
        <v>84</v>
      </c>
      <c r="D49" s="15"/>
      <c r="E49" s="129"/>
      <c r="F49" s="129"/>
      <c r="G49" s="129"/>
      <c r="H49" s="129"/>
    </row>
    <row r="50" spans="1:10" x14ac:dyDescent="0.2">
      <c r="A50" s="16">
        <v>1211</v>
      </c>
      <c r="B50" s="128" t="s">
        <v>120</v>
      </c>
      <c r="C50" s="120">
        <v>0</v>
      </c>
      <c r="E50" s="128" t="str">
        <f>+IF(OR(C50&lt;&gt;0,C51&lt;&gt;0,C52&lt;&gt;0),"","SIN INFORMACIÓN QUE REVELAR")</f>
        <v>SIN INFORMACIÓN QUE REVELAR</v>
      </c>
    </row>
    <row r="51" spans="1:10" x14ac:dyDescent="0.2">
      <c r="A51" s="16">
        <v>1212</v>
      </c>
      <c r="B51" s="128" t="s">
        <v>560</v>
      </c>
      <c r="C51" s="120">
        <v>0</v>
      </c>
    </row>
    <row r="52" spans="1:10" x14ac:dyDescent="0.2">
      <c r="A52" s="16">
        <v>1214</v>
      </c>
      <c r="B52" s="128" t="s">
        <v>147</v>
      </c>
      <c r="C52" s="120">
        <v>0</v>
      </c>
    </row>
    <row r="53" spans="1:10" x14ac:dyDescent="0.2">
      <c r="C53" s="120"/>
    </row>
    <row r="54" spans="1:10" x14ac:dyDescent="0.2">
      <c r="A54" s="13" t="s">
        <v>101</v>
      </c>
      <c r="B54" s="124"/>
      <c r="C54" s="13"/>
      <c r="D54" s="13"/>
      <c r="E54" s="124"/>
      <c r="F54" s="124"/>
      <c r="G54" s="124"/>
      <c r="H54" s="124"/>
      <c r="I54" s="13"/>
      <c r="J54" s="13"/>
    </row>
    <row r="55" spans="1:10" ht="22.5" x14ac:dyDescent="0.2">
      <c r="A55" s="15" t="s">
        <v>86</v>
      </c>
      <c r="B55" s="129" t="s">
        <v>83</v>
      </c>
      <c r="C55" s="15" t="s">
        <v>84</v>
      </c>
      <c r="D55" s="15" t="s">
        <v>98</v>
      </c>
      <c r="E55" s="129" t="s">
        <v>99</v>
      </c>
      <c r="F55" s="129" t="s">
        <v>561</v>
      </c>
      <c r="G55" s="129" t="s">
        <v>562</v>
      </c>
      <c r="H55" s="129" t="s">
        <v>100</v>
      </c>
      <c r="I55" s="15" t="s">
        <v>563</v>
      </c>
      <c r="J55" s="15" t="s">
        <v>127</v>
      </c>
    </row>
    <row r="56" spans="1:10" ht="22.5" x14ac:dyDescent="0.2">
      <c r="A56" s="16">
        <v>1230</v>
      </c>
      <c r="B56" s="128" t="s">
        <v>149</v>
      </c>
      <c r="C56" s="207">
        <v>0</v>
      </c>
      <c r="D56" s="207">
        <v>0</v>
      </c>
      <c r="E56" s="207">
        <v>0</v>
      </c>
      <c r="F56" s="128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16">
        <v>1231</v>
      </c>
      <c r="B57" s="128" t="s">
        <v>150</v>
      </c>
      <c r="C57" s="207">
        <v>0</v>
      </c>
      <c r="D57" s="208"/>
      <c r="E57" s="208"/>
    </row>
    <row r="58" spans="1:10" x14ac:dyDescent="0.2">
      <c r="A58" s="16">
        <v>1232</v>
      </c>
      <c r="B58" s="128" t="s">
        <v>151</v>
      </c>
      <c r="C58" s="207">
        <v>0</v>
      </c>
      <c r="D58" s="207">
        <v>0</v>
      </c>
      <c r="E58" s="207">
        <v>0</v>
      </c>
    </row>
    <row r="59" spans="1:10" x14ac:dyDescent="0.2">
      <c r="A59" s="16">
        <v>1233</v>
      </c>
      <c r="B59" s="128" t="s">
        <v>152</v>
      </c>
      <c r="C59" s="207">
        <v>0</v>
      </c>
      <c r="D59" s="207">
        <v>0</v>
      </c>
      <c r="E59" s="207">
        <v>0</v>
      </c>
    </row>
    <row r="60" spans="1:10" x14ac:dyDescent="0.2">
      <c r="A60" s="16">
        <v>1234</v>
      </c>
      <c r="B60" s="128" t="s">
        <v>153</v>
      </c>
      <c r="C60" s="207">
        <v>0</v>
      </c>
      <c r="D60" s="207">
        <v>0</v>
      </c>
      <c r="E60" s="207">
        <v>0</v>
      </c>
    </row>
    <row r="61" spans="1:10" x14ac:dyDescent="0.2">
      <c r="A61" s="16">
        <v>1235</v>
      </c>
      <c r="B61" s="128" t="s">
        <v>154</v>
      </c>
      <c r="C61" s="207">
        <v>0</v>
      </c>
      <c r="D61" s="207">
        <v>0</v>
      </c>
      <c r="E61" s="207">
        <v>0</v>
      </c>
    </row>
    <row r="62" spans="1:10" x14ac:dyDescent="0.2">
      <c r="A62" s="16">
        <v>1236</v>
      </c>
      <c r="B62" s="128" t="s">
        <v>155</v>
      </c>
      <c r="C62" s="207">
        <v>0</v>
      </c>
      <c r="D62" s="207">
        <v>0</v>
      </c>
      <c r="E62" s="207">
        <v>0</v>
      </c>
    </row>
    <row r="63" spans="1:10" x14ac:dyDescent="0.2">
      <c r="A63" s="16">
        <v>1239</v>
      </c>
      <c r="B63" s="128" t="s">
        <v>156</v>
      </c>
      <c r="C63" s="207">
        <v>0</v>
      </c>
      <c r="D63" s="207">
        <v>0</v>
      </c>
      <c r="E63" s="207">
        <v>0</v>
      </c>
    </row>
    <row r="64" spans="1:10" x14ac:dyDescent="0.2">
      <c r="A64" s="16">
        <v>1240</v>
      </c>
      <c r="B64" s="128" t="s">
        <v>157</v>
      </c>
      <c r="C64" s="207">
        <v>2580993.2999999998</v>
      </c>
      <c r="D64" s="207">
        <v>0</v>
      </c>
      <c r="E64" s="207">
        <v>2190879.7599999998</v>
      </c>
    </row>
    <row r="65" spans="1:9" x14ac:dyDescent="0.2">
      <c r="A65" s="16">
        <v>1241</v>
      </c>
      <c r="B65" s="128" t="s">
        <v>158</v>
      </c>
      <c r="C65" s="207">
        <v>1038678.91</v>
      </c>
      <c r="D65" s="207">
        <v>0</v>
      </c>
      <c r="E65" s="207">
        <v>899122.29</v>
      </c>
    </row>
    <row r="66" spans="1:9" x14ac:dyDescent="0.2">
      <c r="A66" s="16">
        <v>1242</v>
      </c>
      <c r="B66" s="128" t="s">
        <v>159</v>
      </c>
      <c r="C66" s="207">
        <v>651223.05000000005</v>
      </c>
      <c r="D66" s="207">
        <v>0</v>
      </c>
      <c r="E66" s="207">
        <v>532407.88</v>
      </c>
    </row>
    <row r="67" spans="1:9" x14ac:dyDescent="0.2">
      <c r="A67" s="16">
        <v>1243</v>
      </c>
      <c r="B67" s="128" t="s">
        <v>160</v>
      </c>
      <c r="C67" s="207">
        <v>0</v>
      </c>
      <c r="D67" s="207">
        <v>0</v>
      </c>
      <c r="E67" s="207">
        <v>0</v>
      </c>
    </row>
    <row r="68" spans="1:9" x14ac:dyDescent="0.2">
      <c r="A68" s="16">
        <v>1244</v>
      </c>
      <c r="B68" s="128" t="s">
        <v>161</v>
      </c>
      <c r="C68" s="207">
        <v>808336</v>
      </c>
      <c r="D68" s="207">
        <v>0</v>
      </c>
      <c r="E68" s="207">
        <v>701669.33</v>
      </c>
    </row>
    <row r="69" spans="1:9" x14ac:dyDescent="0.2">
      <c r="A69" s="16">
        <v>1245</v>
      </c>
      <c r="B69" s="128" t="s">
        <v>162</v>
      </c>
      <c r="C69" s="207">
        <v>0</v>
      </c>
      <c r="D69" s="207">
        <v>0</v>
      </c>
      <c r="E69" s="207">
        <v>0</v>
      </c>
    </row>
    <row r="70" spans="1:9" x14ac:dyDescent="0.2">
      <c r="A70" s="16">
        <v>1246</v>
      </c>
      <c r="B70" s="128" t="s">
        <v>163</v>
      </c>
      <c r="C70" s="207">
        <v>74755.34</v>
      </c>
      <c r="D70" s="207">
        <v>0</v>
      </c>
      <c r="E70" s="207">
        <v>57680.26</v>
      </c>
    </row>
    <row r="71" spans="1:9" x14ac:dyDescent="0.2">
      <c r="A71" s="16">
        <v>1247</v>
      </c>
      <c r="B71" s="128" t="s">
        <v>164</v>
      </c>
      <c r="C71" s="207">
        <v>0</v>
      </c>
      <c r="D71" s="207">
        <v>0</v>
      </c>
      <c r="E71" s="207">
        <v>0</v>
      </c>
    </row>
    <row r="72" spans="1:9" x14ac:dyDescent="0.2">
      <c r="A72" s="16">
        <v>1248</v>
      </c>
      <c r="B72" s="128" t="s">
        <v>165</v>
      </c>
      <c r="C72" s="207">
        <v>8000</v>
      </c>
      <c r="D72" s="207">
        <v>0</v>
      </c>
      <c r="E72" s="207">
        <v>0</v>
      </c>
    </row>
    <row r="74" spans="1:9" x14ac:dyDescent="0.2">
      <c r="A74" s="13" t="s">
        <v>102</v>
      </c>
      <c r="B74" s="124"/>
      <c r="C74" s="13"/>
      <c r="D74" s="13"/>
      <c r="E74" s="124"/>
      <c r="F74" s="124"/>
      <c r="G74" s="124"/>
      <c r="H74" s="124"/>
      <c r="I74" s="13"/>
    </row>
    <row r="75" spans="1:9" x14ac:dyDescent="0.2">
      <c r="A75" s="15" t="s">
        <v>86</v>
      </c>
      <c r="B75" s="129" t="s">
        <v>83</v>
      </c>
      <c r="C75" s="15" t="s">
        <v>84</v>
      </c>
      <c r="D75" s="15" t="s">
        <v>103</v>
      </c>
      <c r="E75" s="129" t="s">
        <v>166</v>
      </c>
      <c r="F75" s="129" t="s">
        <v>564</v>
      </c>
      <c r="G75" s="129" t="s">
        <v>148</v>
      </c>
      <c r="H75" s="129" t="s">
        <v>100</v>
      </c>
      <c r="I75" s="15" t="s">
        <v>127</v>
      </c>
    </row>
    <row r="76" spans="1:9" x14ac:dyDescent="0.2">
      <c r="A76" s="16">
        <v>1250</v>
      </c>
      <c r="B76" s="128" t="s">
        <v>167</v>
      </c>
      <c r="C76" s="209">
        <v>34636.050000000003</v>
      </c>
      <c r="D76" s="209">
        <v>0</v>
      </c>
      <c r="E76" s="209">
        <v>33022.300000000003</v>
      </c>
      <c r="F76" s="128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16">
        <v>1251</v>
      </c>
      <c r="B77" s="128" t="s">
        <v>168</v>
      </c>
      <c r="C77" s="209">
        <v>0</v>
      </c>
      <c r="D77" s="209">
        <v>0</v>
      </c>
      <c r="E77" s="209">
        <v>0</v>
      </c>
    </row>
    <row r="78" spans="1:9" x14ac:dyDescent="0.2">
      <c r="A78" s="16">
        <v>1252</v>
      </c>
      <c r="B78" s="128" t="s">
        <v>169</v>
      </c>
      <c r="C78" s="209">
        <v>0</v>
      </c>
      <c r="D78" s="209">
        <v>0</v>
      </c>
      <c r="E78" s="209">
        <v>0</v>
      </c>
    </row>
    <row r="79" spans="1:9" x14ac:dyDescent="0.2">
      <c r="A79" s="16">
        <v>1253</v>
      </c>
      <c r="B79" s="128" t="s">
        <v>170</v>
      </c>
      <c r="C79" s="209">
        <v>0</v>
      </c>
      <c r="D79" s="209">
        <v>0</v>
      </c>
      <c r="E79" s="209">
        <v>0</v>
      </c>
    </row>
    <row r="80" spans="1:9" x14ac:dyDescent="0.2">
      <c r="A80" s="16">
        <v>1254</v>
      </c>
      <c r="B80" s="128" t="s">
        <v>171</v>
      </c>
      <c r="C80" s="209">
        <v>34636.050000000003</v>
      </c>
      <c r="D80" s="209">
        <v>0</v>
      </c>
      <c r="E80" s="209">
        <v>33022.300000000003</v>
      </c>
    </row>
    <row r="81" spans="1:8" x14ac:dyDescent="0.2">
      <c r="A81" s="16">
        <v>1259</v>
      </c>
      <c r="B81" s="128" t="s">
        <v>172</v>
      </c>
      <c r="C81" s="209">
        <v>0</v>
      </c>
      <c r="D81" s="209">
        <v>0</v>
      </c>
      <c r="E81" s="209">
        <v>0</v>
      </c>
    </row>
    <row r="82" spans="1:8" x14ac:dyDescent="0.2">
      <c r="A82" s="16">
        <v>1270</v>
      </c>
      <c r="B82" s="128" t="s">
        <v>173</v>
      </c>
      <c r="C82" s="209">
        <v>0</v>
      </c>
      <c r="D82" s="210"/>
      <c r="E82" s="210"/>
    </row>
    <row r="83" spans="1:8" x14ac:dyDescent="0.2">
      <c r="A83" s="16">
        <v>1271</v>
      </c>
      <c r="B83" s="128" t="s">
        <v>174</v>
      </c>
      <c r="C83" s="209">
        <v>0</v>
      </c>
      <c r="D83" s="210"/>
      <c r="E83" s="210"/>
    </row>
    <row r="84" spans="1:8" ht="22.5" x14ac:dyDescent="0.2">
      <c r="A84" s="16">
        <v>1272</v>
      </c>
      <c r="B84" s="128" t="s">
        <v>175</v>
      </c>
      <c r="C84" s="209">
        <v>0</v>
      </c>
      <c r="D84" s="210"/>
      <c r="E84" s="210"/>
    </row>
    <row r="85" spans="1:8" x14ac:dyDescent="0.2">
      <c r="A85" s="16">
        <v>1273</v>
      </c>
      <c r="B85" s="128" t="s">
        <v>176</v>
      </c>
      <c r="C85" s="209">
        <v>0</v>
      </c>
      <c r="D85" s="210"/>
      <c r="E85" s="210"/>
    </row>
    <row r="86" spans="1:8" x14ac:dyDescent="0.2">
      <c r="A86" s="16">
        <v>1274</v>
      </c>
      <c r="B86" s="128" t="s">
        <v>177</v>
      </c>
      <c r="C86" s="209">
        <v>0</v>
      </c>
      <c r="D86" s="210"/>
      <c r="E86" s="210"/>
    </row>
    <row r="87" spans="1:8" x14ac:dyDescent="0.2">
      <c r="A87" s="16">
        <v>1275</v>
      </c>
      <c r="B87" s="128" t="s">
        <v>178</v>
      </c>
      <c r="C87" s="209">
        <v>0</v>
      </c>
      <c r="D87" s="210"/>
      <c r="E87" s="210"/>
    </row>
    <row r="88" spans="1:8" x14ac:dyDescent="0.2">
      <c r="A88" s="16">
        <v>1279</v>
      </c>
      <c r="B88" s="128" t="s">
        <v>179</v>
      </c>
      <c r="C88" s="209">
        <v>0</v>
      </c>
      <c r="D88" s="210"/>
      <c r="E88" s="210"/>
    </row>
    <row r="90" spans="1:8" x14ac:dyDescent="0.2">
      <c r="A90" s="13" t="s">
        <v>104</v>
      </c>
      <c r="B90" s="124"/>
      <c r="C90" s="13"/>
      <c r="D90" s="13"/>
      <c r="E90" s="124"/>
      <c r="F90" s="124"/>
      <c r="G90" s="124"/>
      <c r="H90" s="124"/>
    </row>
    <row r="91" spans="1:8" x14ac:dyDescent="0.2">
      <c r="A91" s="15" t="s">
        <v>86</v>
      </c>
      <c r="B91" s="129" t="s">
        <v>83</v>
      </c>
      <c r="C91" s="15" t="s">
        <v>84</v>
      </c>
      <c r="D91" s="15" t="s">
        <v>180</v>
      </c>
      <c r="E91" s="129"/>
      <c r="F91" s="129"/>
      <c r="G91" s="129"/>
      <c r="H91" s="129"/>
    </row>
    <row r="92" spans="1:8" x14ac:dyDescent="0.2">
      <c r="A92" s="16">
        <v>1160</v>
      </c>
      <c r="B92" s="128" t="s">
        <v>181</v>
      </c>
      <c r="C92" s="120">
        <f>SUM(C93:C94)</f>
        <v>0</v>
      </c>
      <c r="E92" s="128" t="str">
        <f>IF(OR(C92&lt;&gt;0,C93&lt;&gt;0,C94&lt;&gt;0),"","SIN INFORMACIÓN QUE REVELAR")</f>
        <v>SIN INFORMACIÓN QUE REVELAR</v>
      </c>
    </row>
    <row r="93" spans="1:8" ht="22.5" x14ac:dyDescent="0.2">
      <c r="A93" s="16">
        <v>1161</v>
      </c>
      <c r="B93" s="128" t="s">
        <v>182</v>
      </c>
      <c r="C93" s="120">
        <v>0</v>
      </c>
    </row>
    <row r="94" spans="1:8" x14ac:dyDescent="0.2">
      <c r="A94" s="16">
        <v>1162</v>
      </c>
      <c r="B94" s="128" t="s">
        <v>183</v>
      </c>
      <c r="C94" s="120">
        <v>0</v>
      </c>
    </row>
    <row r="95" spans="1:8" x14ac:dyDescent="0.2">
      <c r="C95" s="120"/>
    </row>
    <row r="96" spans="1:8" x14ac:dyDescent="0.2">
      <c r="A96" s="13" t="s">
        <v>565</v>
      </c>
      <c r="B96" s="124"/>
      <c r="C96" s="13"/>
      <c r="D96" s="13"/>
      <c r="E96" s="124"/>
      <c r="F96" s="124"/>
      <c r="G96" s="124"/>
      <c r="H96" s="124"/>
    </row>
    <row r="97" spans="1:8" x14ac:dyDescent="0.2">
      <c r="A97" s="15" t="s">
        <v>86</v>
      </c>
      <c r="B97" s="129" t="s">
        <v>83</v>
      </c>
      <c r="C97" s="15" t="s">
        <v>84</v>
      </c>
      <c r="D97" s="15" t="s">
        <v>127</v>
      </c>
      <c r="E97" s="129"/>
      <c r="F97" s="129"/>
      <c r="G97" s="129"/>
      <c r="H97" s="129"/>
    </row>
    <row r="98" spans="1:8" x14ac:dyDescent="0.2">
      <c r="A98" s="16">
        <v>1190</v>
      </c>
      <c r="B98" s="128" t="s">
        <v>492</v>
      </c>
      <c r="C98" s="120">
        <f>SUM(C99:C102)</f>
        <v>0</v>
      </c>
      <c r="E98" s="128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16">
        <v>1191</v>
      </c>
      <c r="B99" s="128" t="s">
        <v>485</v>
      </c>
      <c r="C99" s="120">
        <v>0</v>
      </c>
    </row>
    <row r="100" spans="1:8" x14ac:dyDescent="0.2">
      <c r="A100" s="16">
        <v>1192</v>
      </c>
      <c r="B100" s="128" t="s">
        <v>486</v>
      </c>
      <c r="C100" s="120">
        <v>0</v>
      </c>
    </row>
    <row r="101" spans="1:8" ht="22.5" x14ac:dyDescent="0.2">
      <c r="A101" s="16">
        <v>1193</v>
      </c>
      <c r="B101" s="128" t="s">
        <v>487</v>
      </c>
      <c r="C101" s="120">
        <v>0</v>
      </c>
    </row>
    <row r="102" spans="1:8" x14ac:dyDescent="0.2">
      <c r="A102" s="16">
        <v>1194</v>
      </c>
      <c r="B102" s="128" t="s">
        <v>488</v>
      </c>
      <c r="C102" s="120">
        <v>0</v>
      </c>
    </row>
    <row r="103" spans="1:8" x14ac:dyDescent="0.2">
      <c r="A103" s="16">
        <v>1290</v>
      </c>
      <c r="B103" s="128" t="s">
        <v>184</v>
      </c>
      <c r="C103" s="120">
        <f>SUM(C104:C106)</f>
        <v>0</v>
      </c>
    </row>
    <row r="104" spans="1:8" x14ac:dyDescent="0.2">
      <c r="A104" s="16">
        <v>1291</v>
      </c>
      <c r="B104" s="128" t="s">
        <v>185</v>
      </c>
      <c r="C104" s="120">
        <v>0</v>
      </c>
    </row>
    <row r="105" spans="1:8" x14ac:dyDescent="0.2">
      <c r="A105" s="16">
        <v>1292</v>
      </c>
      <c r="B105" s="128" t="s">
        <v>186</v>
      </c>
      <c r="C105" s="120">
        <v>0</v>
      </c>
    </row>
    <row r="106" spans="1:8" x14ac:dyDescent="0.2">
      <c r="A106" s="16">
        <v>1293</v>
      </c>
      <c r="B106" s="128" t="s">
        <v>187</v>
      </c>
      <c r="C106" s="120">
        <v>0</v>
      </c>
    </row>
    <row r="107" spans="1:8" x14ac:dyDescent="0.2">
      <c r="C107" s="120"/>
    </row>
    <row r="108" spans="1:8" x14ac:dyDescent="0.2">
      <c r="A108" s="13" t="s">
        <v>105</v>
      </c>
      <c r="B108" s="124"/>
      <c r="C108" s="13"/>
      <c r="D108" s="13"/>
      <c r="E108" s="124"/>
      <c r="F108" s="124"/>
      <c r="G108" s="124"/>
      <c r="H108" s="124"/>
    </row>
    <row r="109" spans="1:8" x14ac:dyDescent="0.2">
      <c r="A109" s="15" t="s">
        <v>86</v>
      </c>
      <c r="B109" s="129" t="s">
        <v>83</v>
      </c>
      <c r="C109" s="15" t="s">
        <v>84</v>
      </c>
      <c r="D109" s="15" t="s">
        <v>123</v>
      </c>
      <c r="E109" s="129" t="s">
        <v>124</v>
      </c>
      <c r="F109" s="129" t="s">
        <v>125</v>
      </c>
      <c r="G109" s="129" t="s">
        <v>188</v>
      </c>
      <c r="H109" s="129" t="s">
        <v>584</v>
      </c>
    </row>
    <row r="110" spans="1:8" x14ac:dyDescent="0.2">
      <c r="A110" s="16">
        <v>2110</v>
      </c>
      <c r="B110" s="128" t="s">
        <v>189</v>
      </c>
      <c r="C110" s="211">
        <v>0</v>
      </c>
      <c r="D110" s="211">
        <v>0</v>
      </c>
      <c r="E110" s="211">
        <v>0</v>
      </c>
      <c r="F110" s="136">
        <f>SUM(F111:F119)</f>
        <v>0</v>
      </c>
      <c r="G110" s="136">
        <f>SUM(G111:G119)</f>
        <v>0</v>
      </c>
      <c r="H110" s="128" t="str">
        <f>IF(OR(C110&lt;&gt;0,C111&lt;&gt;0,C112&lt;&gt;0,C113&lt;&gt;0,C114&lt;&gt;0,C115&lt;&gt;0,C116&lt;&gt;0,C117&lt;&gt;0,C118&lt;&gt;0,C119&lt;&gt;0,C120&lt;&gt;0,C121&lt;&gt;0,C122&lt;&gt;0,C123&lt;&gt;0),"","SIN INFORMACIÓN QUE REVELAR")</f>
        <v>SIN INFORMACIÓN QUE REVELAR</v>
      </c>
    </row>
    <row r="111" spans="1:8" x14ac:dyDescent="0.2">
      <c r="A111" s="16">
        <v>2111</v>
      </c>
      <c r="B111" s="128" t="s">
        <v>190</v>
      </c>
      <c r="C111" s="211">
        <v>0</v>
      </c>
      <c r="D111" s="211">
        <v>0</v>
      </c>
      <c r="E111" s="211">
        <v>0</v>
      </c>
      <c r="F111" s="136">
        <v>0</v>
      </c>
      <c r="G111" s="136">
        <v>0</v>
      </c>
    </row>
    <row r="112" spans="1:8" x14ac:dyDescent="0.2">
      <c r="A112" s="16">
        <v>2112</v>
      </c>
      <c r="B112" s="128" t="s">
        <v>191</v>
      </c>
      <c r="C112" s="211">
        <v>0</v>
      </c>
      <c r="D112" s="211">
        <v>0</v>
      </c>
      <c r="E112" s="211">
        <v>0</v>
      </c>
      <c r="F112" s="136">
        <v>0</v>
      </c>
      <c r="G112" s="136">
        <v>0</v>
      </c>
    </row>
    <row r="113" spans="1:8" x14ac:dyDescent="0.2">
      <c r="A113" s="16">
        <v>2113</v>
      </c>
      <c r="B113" s="128" t="s">
        <v>192</v>
      </c>
      <c r="C113" s="211">
        <v>0</v>
      </c>
      <c r="D113" s="211">
        <v>0</v>
      </c>
      <c r="E113" s="211">
        <v>0</v>
      </c>
      <c r="F113" s="136">
        <v>0</v>
      </c>
      <c r="G113" s="136">
        <v>0</v>
      </c>
    </row>
    <row r="114" spans="1:8" x14ac:dyDescent="0.2">
      <c r="A114" s="16">
        <v>2114</v>
      </c>
      <c r="B114" s="128" t="s">
        <v>193</v>
      </c>
      <c r="C114" s="211">
        <v>0</v>
      </c>
      <c r="D114" s="211">
        <v>0</v>
      </c>
      <c r="E114" s="211">
        <v>0</v>
      </c>
      <c r="F114" s="136">
        <v>0</v>
      </c>
      <c r="G114" s="136">
        <v>0</v>
      </c>
    </row>
    <row r="115" spans="1:8" x14ac:dyDescent="0.2">
      <c r="A115" s="16">
        <v>2115</v>
      </c>
      <c r="B115" s="128" t="s">
        <v>194</v>
      </c>
      <c r="C115" s="211">
        <v>0</v>
      </c>
      <c r="D115" s="211">
        <v>0</v>
      </c>
      <c r="E115" s="211">
        <v>0</v>
      </c>
      <c r="F115" s="136">
        <v>0</v>
      </c>
      <c r="G115" s="136">
        <v>0</v>
      </c>
    </row>
    <row r="116" spans="1:8" ht="22.5" x14ac:dyDescent="0.2">
      <c r="A116" s="16">
        <v>2116</v>
      </c>
      <c r="B116" s="128" t="s">
        <v>195</v>
      </c>
      <c r="C116" s="211">
        <v>0</v>
      </c>
      <c r="D116" s="211">
        <v>0</v>
      </c>
      <c r="E116" s="211">
        <v>0</v>
      </c>
      <c r="F116" s="136">
        <v>0</v>
      </c>
      <c r="G116" s="136">
        <v>0</v>
      </c>
    </row>
    <row r="117" spans="1:8" x14ac:dyDescent="0.2">
      <c r="A117" s="16">
        <v>2117</v>
      </c>
      <c r="B117" s="128" t="s">
        <v>196</v>
      </c>
      <c r="C117" s="211">
        <v>0</v>
      </c>
      <c r="D117" s="211">
        <v>0</v>
      </c>
      <c r="E117" s="211">
        <v>0</v>
      </c>
      <c r="F117" s="136">
        <v>0</v>
      </c>
      <c r="G117" s="136">
        <v>0</v>
      </c>
    </row>
    <row r="118" spans="1:8" x14ac:dyDescent="0.2">
      <c r="A118" s="16">
        <v>2118</v>
      </c>
      <c r="B118" s="128" t="s">
        <v>197</v>
      </c>
      <c r="C118" s="211">
        <v>0</v>
      </c>
      <c r="D118" s="211">
        <v>0</v>
      </c>
      <c r="E118" s="211">
        <v>0</v>
      </c>
      <c r="F118" s="136">
        <v>0</v>
      </c>
      <c r="G118" s="136">
        <v>0</v>
      </c>
    </row>
    <row r="119" spans="1:8" x14ac:dyDescent="0.2">
      <c r="A119" s="16">
        <v>2119</v>
      </c>
      <c r="B119" s="128" t="s">
        <v>198</v>
      </c>
      <c r="C119" s="211">
        <v>0</v>
      </c>
      <c r="D119" s="211">
        <v>0</v>
      </c>
      <c r="E119" s="211">
        <v>0</v>
      </c>
      <c r="F119" s="136">
        <v>0</v>
      </c>
      <c r="G119" s="136">
        <v>0</v>
      </c>
    </row>
    <row r="120" spans="1:8" x14ac:dyDescent="0.2">
      <c r="A120" s="16">
        <v>2120</v>
      </c>
      <c r="B120" s="128" t="s">
        <v>199</v>
      </c>
      <c r="C120" s="211">
        <v>0</v>
      </c>
      <c r="D120" s="211">
        <v>0</v>
      </c>
      <c r="E120" s="211">
        <v>0</v>
      </c>
      <c r="F120" s="136">
        <f t="shared" ref="D120:G120" si="0">SUM(F121:F123)</f>
        <v>0</v>
      </c>
      <c r="G120" s="136">
        <f t="shared" si="0"/>
        <v>0</v>
      </c>
    </row>
    <row r="121" spans="1:8" x14ac:dyDescent="0.2">
      <c r="A121" s="16">
        <v>2121</v>
      </c>
      <c r="B121" s="128" t="s">
        <v>200</v>
      </c>
      <c r="C121" s="211">
        <v>0</v>
      </c>
      <c r="D121" s="211">
        <v>0</v>
      </c>
      <c r="E121" s="211">
        <v>0</v>
      </c>
      <c r="F121" s="136">
        <v>0</v>
      </c>
      <c r="G121" s="136">
        <v>0</v>
      </c>
    </row>
    <row r="122" spans="1:8" ht="22.5" x14ac:dyDescent="0.2">
      <c r="A122" s="16">
        <v>2122</v>
      </c>
      <c r="B122" s="128" t="s">
        <v>201</v>
      </c>
      <c r="C122" s="211">
        <v>0</v>
      </c>
      <c r="D122" s="211">
        <v>0</v>
      </c>
      <c r="E122" s="211">
        <v>0</v>
      </c>
      <c r="F122" s="136">
        <v>0</v>
      </c>
      <c r="G122" s="136">
        <v>0</v>
      </c>
    </row>
    <row r="123" spans="1:8" x14ac:dyDescent="0.2">
      <c r="A123" s="16">
        <v>2129</v>
      </c>
      <c r="B123" s="128" t="s">
        <v>202</v>
      </c>
      <c r="C123" s="211">
        <v>0</v>
      </c>
      <c r="D123" s="211">
        <v>0</v>
      </c>
      <c r="E123" s="211">
        <v>0</v>
      </c>
      <c r="F123" s="136">
        <v>0</v>
      </c>
      <c r="G123" s="136">
        <v>0</v>
      </c>
    </row>
    <row r="125" spans="1:8" x14ac:dyDescent="0.2">
      <c r="A125" s="13" t="s">
        <v>106</v>
      </c>
      <c r="B125" s="124"/>
      <c r="C125" s="13"/>
      <c r="D125" s="13"/>
      <c r="E125" s="124"/>
      <c r="F125" s="124"/>
      <c r="G125" s="124"/>
      <c r="H125" s="124"/>
    </row>
    <row r="126" spans="1:8" x14ac:dyDescent="0.2">
      <c r="A126" s="15" t="s">
        <v>86</v>
      </c>
      <c r="B126" s="129" t="s">
        <v>83</v>
      </c>
      <c r="C126" s="15" t="s">
        <v>84</v>
      </c>
      <c r="D126" s="15" t="s">
        <v>87</v>
      </c>
      <c r="E126" s="129" t="s">
        <v>127</v>
      </c>
      <c r="F126" s="129"/>
      <c r="G126" s="129"/>
      <c r="H126" s="129"/>
    </row>
    <row r="127" spans="1:8" ht="22.5" x14ac:dyDescent="0.2">
      <c r="A127" s="16">
        <v>2160</v>
      </c>
      <c r="B127" s="128" t="s">
        <v>203</v>
      </c>
      <c r="C127" s="120">
        <f>SUM(C128:C133)</f>
        <v>0</v>
      </c>
      <c r="E127" s="128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16">
        <v>2161</v>
      </c>
      <c r="B128" s="128" t="s">
        <v>204</v>
      </c>
      <c r="C128" s="120">
        <v>0</v>
      </c>
    </row>
    <row r="129" spans="1:8" x14ac:dyDescent="0.2">
      <c r="A129" s="16">
        <v>2162</v>
      </c>
      <c r="B129" s="128" t="s">
        <v>205</v>
      </c>
      <c r="C129" s="120">
        <v>0</v>
      </c>
    </row>
    <row r="130" spans="1:8" x14ac:dyDescent="0.2">
      <c r="A130" s="16">
        <v>2163</v>
      </c>
      <c r="B130" s="128" t="s">
        <v>206</v>
      </c>
      <c r="C130" s="120">
        <v>0</v>
      </c>
    </row>
    <row r="131" spans="1:8" ht="22.5" x14ac:dyDescent="0.2">
      <c r="A131" s="16">
        <v>2164</v>
      </c>
      <c r="B131" s="128" t="s">
        <v>207</v>
      </c>
      <c r="C131" s="120">
        <v>0</v>
      </c>
    </row>
    <row r="132" spans="1:8" ht="22.5" x14ac:dyDescent="0.2">
      <c r="A132" s="16">
        <v>2165</v>
      </c>
      <c r="B132" s="128" t="s">
        <v>208</v>
      </c>
      <c r="C132" s="120">
        <v>0</v>
      </c>
    </row>
    <row r="133" spans="1:8" x14ac:dyDescent="0.2">
      <c r="A133" s="16">
        <v>2166</v>
      </c>
      <c r="B133" s="128" t="s">
        <v>209</v>
      </c>
      <c r="C133" s="120">
        <v>0</v>
      </c>
    </row>
    <row r="134" spans="1:8" ht="22.5" x14ac:dyDescent="0.2">
      <c r="A134" s="16">
        <v>2250</v>
      </c>
      <c r="B134" s="128" t="s">
        <v>210</v>
      </c>
      <c r="C134" s="120">
        <f>SUM(C135:C140)</f>
        <v>0</v>
      </c>
    </row>
    <row r="135" spans="1:8" x14ac:dyDescent="0.2">
      <c r="A135" s="16">
        <v>2251</v>
      </c>
      <c r="B135" s="128" t="s">
        <v>211</v>
      </c>
      <c r="C135" s="120">
        <v>0</v>
      </c>
    </row>
    <row r="136" spans="1:8" x14ac:dyDescent="0.2">
      <c r="A136" s="16">
        <v>2252</v>
      </c>
      <c r="B136" s="128" t="s">
        <v>212</v>
      </c>
      <c r="C136" s="120">
        <v>0</v>
      </c>
    </row>
    <row r="137" spans="1:8" x14ac:dyDescent="0.2">
      <c r="A137" s="16">
        <v>2253</v>
      </c>
      <c r="B137" s="128" t="s">
        <v>213</v>
      </c>
      <c r="C137" s="120">
        <v>0</v>
      </c>
    </row>
    <row r="138" spans="1:8" ht="22.5" x14ac:dyDescent="0.2">
      <c r="A138" s="16">
        <v>2254</v>
      </c>
      <c r="B138" s="128" t="s">
        <v>214</v>
      </c>
      <c r="C138" s="120">
        <v>0</v>
      </c>
    </row>
    <row r="139" spans="1:8" ht="22.5" x14ac:dyDescent="0.2">
      <c r="A139" s="16">
        <v>2255</v>
      </c>
      <c r="B139" s="128" t="s">
        <v>215</v>
      </c>
      <c r="C139" s="120">
        <v>0</v>
      </c>
    </row>
    <row r="140" spans="1:8" x14ac:dyDescent="0.2">
      <c r="A140" s="16">
        <v>2256</v>
      </c>
      <c r="B140" s="128" t="s">
        <v>216</v>
      </c>
      <c r="C140" s="120">
        <v>0</v>
      </c>
    </row>
    <row r="142" spans="1:8" x14ac:dyDescent="0.2">
      <c r="A142" s="13" t="s">
        <v>566</v>
      </c>
      <c r="B142" s="124"/>
      <c r="C142" s="13"/>
      <c r="D142" s="13"/>
      <c r="E142" s="124"/>
      <c r="F142" s="124"/>
      <c r="G142" s="124"/>
      <c r="H142" s="124"/>
    </row>
    <row r="143" spans="1:8" x14ac:dyDescent="0.2">
      <c r="A143" s="17" t="s">
        <v>86</v>
      </c>
      <c r="B143" s="130" t="s">
        <v>83</v>
      </c>
      <c r="C143" s="17" t="s">
        <v>84</v>
      </c>
      <c r="D143" s="17" t="s">
        <v>87</v>
      </c>
      <c r="E143" s="130" t="s">
        <v>127</v>
      </c>
      <c r="F143" s="130"/>
      <c r="G143" s="130"/>
      <c r="H143" s="130"/>
    </row>
    <row r="144" spans="1:8" x14ac:dyDescent="0.2">
      <c r="A144" s="16">
        <v>2150</v>
      </c>
      <c r="B144" s="128" t="s">
        <v>567</v>
      </c>
      <c r="C144" s="120">
        <f>SUM(C145:C147)</f>
        <v>0</v>
      </c>
      <c r="E144" s="128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16">
        <v>2151</v>
      </c>
      <c r="B145" s="128" t="s">
        <v>568</v>
      </c>
      <c r="C145" s="120">
        <v>0</v>
      </c>
    </row>
    <row r="146" spans="1:5" x14ac:dyDescent="0.2">
      <c r="A146" s="16">
        <v>2152</v>
      </c>
      <c r="B146" s="128" t="s">
        <v>569</v>
      </c>
      <c r="C146" s="120">
        <v>0</v>
      </c>
    </row>
    <row r="147" spans="1:5" x14ac:dyDescent="0.2">
      <c r="A147" s="16">
        <v>2159</v>
      </c>
      <c r="B147" s="128" t="s">
        <v>217</v>
      </c>
      <c r="C147" s="120">
        <v>0</v>
      </c>
    </row>
    <row r="148" spans="1:5" x14ac:dyDescent="0.2">
      <c r="A148" s="16">
        <v>2240</v>
      </c>
      <c r="B148" s="128" t="s">
        <v>219</v>
      </c>
      <c r="C148" s="120">
        <f>SUM(C149:C151)</f>
        <v>0</v>
      </c>
    </row>
    <row r="149" spans="1:5" x14ac:dyDescent="0.2">
      <c r="A149" s="16">
        <v>2241</v>
      </c>
      <c r="B149" s="128" t="s">
        <v>220</v>
      </c>
      <c r="C149" s="120">
        <v>0</v>
      </c>
    </row>
    <row r="150" spans="1:5" x14ac:dyDescent="0.2">
      <c r="A150" s="16">
        <v>2242</v>
      </c>
      <c r="B150" s="128" t="s">
        <v>221</v>
      </c>
      <c r="C150" s="120">
        <v>0</v>
      </c>
    </row>
    <row r="151" spans="1:5" x14ac:dyDescent="0.2">
      <c r="A151" s="16">
        <v>2249</v>
      </c>
      <c r="B151" s="128" t="s">
        <v>222</v>
      </c>
      <c r="C151" s="120">
        <v>0</v>
      </c>
    </row>
    <row r="153" spans="1:5" x14ac:dyDescent="0.2">
      <c r="A153" s="99" t="s">
        <v>570</v>
      </c>
      <c r="B153" s="131"/>
      <c r="C153" s="99"/>
      <c r="D153" s="99"/>
      <c r="E153" s="131"/>
    </row>
    <row r="154" spans="1:5" x14ac:dyDescent="0.2">
      <c r="A154" s="100" t="s">
        <v>86</v>
      </c>
      <c r="B154" s="132" t="s">
        <v>83</v>
      </c>
      <c r="C154" s="100" t="s">
        <v>84</v>
      </c>
      <c r="D154" s="101" t="s">
        <v>87</v>
      </c>
      <c r="E154" s="137" t="s">
        <v>127</v>
      </c>
    </row>
    <row r="155" spans="1:5" x14ac:dyDescent="0.2">
      <c r="A155" s="102">
        <v>2170</v>
      </c>
      <c r="B155" s="133" t="s">
        <v>571</v>
      </c>
      <c r="C155" s="121">
        <f>SUM(C156:C158)</f>
        <v>0</v>
      </c>
      <c r="D155" s="103"/>
      <c r="E155" s="133" t="str">
        <f>IF(OR(C155&lt;&gt;0,C156&lt;&gt;0,C157&lt;&gt;0,C158&lt;&gt;0,C159&lt;&gt;0,C160&lt;&gt;0,C161&lt;&gt;0,C162&lt;&gt;0,C163&lt;&gt;0),"","SIN INFORMACIÓN QUE REVELAR")</f>
        <v>SIN INFORMACIÓN QUE REVELAR</v>
      </c>
    </row>
    <row r="156" spans="1:5" x14ac:dyDescent="0.2">
      <c r="A156" s="102">
        <v>2171</v>
      </c>
      <c r="B156" s="133" t="s">
        <v>572</v>
      </c>
      <c r="C156" s="121">
        <v>0</v>
      </c>
      <c r="D156" s="103"/>
      <c r="E156" s="133"/>
    </row>
    <row r="157" spans="1:5" x14ac:dyDescent="0.2">
      <c r="A157" s="102">
        <v>2172</v>
      </c>
      <c r="B157" s="133" t="s">
        <v>573</v>
      </c>
      <c r="C157" s="121">
        <v>0</v>
      </c>
      <c r="D157" s="103"/>
      <c r="E157" s="133"/>
    </row>
    <row r="158" spans="1:5" x14ac:dyDescent="0.2">
      <c r="A158" s="102">
        <v>2179</v>
      </c>
      <c r="B158" s="133" t="s">
        <v>574</v>
      </c>
      <c r="C158" s="121">
        <v>0</v>
      </c>
      <c r="D158" s="103"/>
      <c r="E158" s="133"/>
    </row>
    <row r="159" spans="1:5" x14ac:dyDescent="0.2">
      <c r="A159" s="102">
        <v>2260</v>
      </c>
      <c r="B159" s="133" t="s">
        <v>575</v>
      </c>
      <c r="C159" s="121">
        <f>SUM(C160:C163)</f>
        <v>0</v>
      </c>
      <c r="D159" s="103"/>
      <c r="E159" s="133"/>
    </row>
    <row r="160" spans="1:5" x14ac:dyDescent="0.2">
      <c r="A160" s="102">
        <v>2261</v>
      </c>
      <c r="B160" s="133" t="s">
        <v>576</v>
      </c>
      <c r="C160" s="121">
        <v>0</v>
      </c>
      <c r="D160" s="103"/>
    </row>
    <row r="161" spans="1:6" x14ac:dyDescent="0.2">
      <c r="A161" s="102">
        <v>2262</v>
      </c>
      <c r="B161" s="133" t="s">
        <v>577</v>
      </c>
      <c r="C161" s="121">
        <v>0</v>
      </c>
      <c r="D161" s="103"/>
      <c r="E161" s="133"/>
    </row>
    <row r="162" spans="1:6" x14ac:dyDescent="0.2">
      <c r="A162" s="102">
        <v>2263</v>
      </c>
      <c r="B162" s="133" t="s">
        <v>578</v>
      </c>
      <c r="C162" s="121">
        <v>0</v>
      </c>
      <c r="D162" s="103"/>
      <c r="E162" s="133"/>
    </row>
    <row r="163" spans="1:6" x14ac:dyDescent="0.2">
      <c r="A163" s="102">
        <v>2269</v>
      </c>
      <c r="B163" s="133" t="s">
        <v>579</v>
      </c>
      <c r="C163" s="121">
        <v>0</v>
      </c>
      <c r="D163" s="103"/>
      <c r="E163" s="133"/>
    </row>
    <row r="164" spans="1:6" x14ac:dyDescent="0.2">
      <c r="A164" s="103"/>
      <c r="B164" s="133"/>
      <c r="C164" s="103"/>
      <c r="D164" s="103"/>
      <c r="E164" s="133"/>
    </row>
    <row r="165" spans="1:6" x14ac:dyDescent="0.2">
      <c r="A165" s="99" t="s">
        <v>580</v>
      </c>
      <c r="B165" s="131"/>
      <c r="C165" s="99"/>
      <c r="D165" s="99"/>
      <c r="E165" s="131"/>
    </row>
    <row r="166" spans="1:6" x14ac:dyDescent="0.2">
      <c r="A166" s="100" t="s">
        <v>86</v>
      </c>
      <c r="B166" s="132" t="s">
        <v>83</v>
      </c>
      <c r="C166" s="100" t="s">
        <v>84</v>
      </c>
      <c r="D166" s="101" t="s">
        <v>87</v>
      </c>
      <c r="E166" s="137" t="s">
        <v>127</v>
      </c>
    </row>
    <row r="167" spans="1:6" x14ac:dyDescent="0.2">
      <c r="A167" s="102">
        <v>2190</v>
      </c>
      <c r="B167" s="133" t="s">
        <v>581</v>
      </c>
      <c r="C167" s="121">
        <f>SUM(C168:C170)</f>
        <v>0</v>
      </c>
      <c r="D167" s="103"/>
      <c r="E167" s="133" t="str">
        <f>IF(OR(C167&lt;&gt;0,C168&lt;&gt;0,C169&lt;&gt;0,C170&lt;&gt;0),"","SIN INFORMACIÓN QUE REVELAR")</f>
        <v>SIN INFORMACIÓN QUE REVELAR</v>
      </c>
    </row>
    <row r="168" spans="1:6" x14ac:dyDescent="0.2">
      <c r="A168" s="102">
        <v>2191</v>
      </c>
      <c r="B168" s="133" t="s">
        <v>582</v>
      </c>
      <c r="C168" s="121">
        <v>0</v>
      </c>
      <c r="D168" s="103"/>
      <c r="E168" s="133"/>
    </row>
    <row r="169" spans="1:6" x14ac:dyDescent="0.2">
      <c r="A169" s="102">
        <v>2192</v>
      </c>
      <c r="B169" s="133" t="s">
        <v>583</v>
      </c>
      <c r="C169" s="121">
        <v>0</v>
      </c>
      <c r="D169" s="103"/>
    </row>
    <row r="170" spans="1:6" x14ac:dyDescent="0.2">
      <c r="A170" s="102">
        <v>2199</v>
      </c>
      <c r="B170" s="133" t="s">
        <v>218</v>
      </c>
      <c r="C170" s="121">
        <v>0</v>
      </c>
      <c r="D170" s="103"/>
      <c r="E170" s="133"/>
    </row>
    <row r="171" spans="1:6" x14ac:dyDescent="0.2">
      <c r="A171" s="103"/>
      <c r="B171" s="133"/>
      <c r="C171" s="121"/>
      <c r="D171" s="103"/>
      <c r="E171" s="133"/>
    </row>
    <row r="172" spans="1:6" x14ac:dyDescent="0.2">
      <c r="A172" s="103"/>
      <c r="B172" s="133"/>
      <c r="C172" s="103"/>
      <c r="D172" s="103"/>
      <c r="E172" s="133"/>
    </row>
    <row r="173" spans="1:6" ht="33.75" customHeight="1" x14ac:dyDescent="0.2">
      <c r="A173" s="103"/>
      <c r="B173" s="167" t="s">
        <v>518</v>
      </c>
      <c r="C173" s="167"/>
      <c r="D173" s="167"/>
      <c r="E173" s="167"/>
      <c r="F173" s="167"/>
    </row>
  </sheetData>
  <sheetProtection formatCells="0" formatColumns="0" formatRows="0" insertColumns="0" insertRows="0" insertHyperlinks="0" deleteColumns="0" deleteRows="0" sort="0" autoFilter="0" pivotTables="0"/>
  <mergeCells count="6">
    <mergeCell ref="B173:F173"/>
    <mergeCell ref="A1:F1"/>
    <mergeCell ref="A2:F2"/>
    <mergeCell ref="A3:F3"/>
    <mergeCell ref="A4:F4"/>
    <mergeCell ref="F40:H40"/>
  </mergeCells>
  <pageMargins left="0.70866141732283472" right="0.70866141732283472" top="1.7716535433070868" bottom="1.5748031496062993" header="0.31496062992125984" footer="0.31496062992125984"/>
  <pageSetup scale="44" fitToHeight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0"/>
  <sheetViews>
    <sheetView workbookViewId="0">
      <selection activeCell="E4" sqref="E4"/>
    </sheetView>
  </sheetViews>
  <sheetFormatPr baseColWidth="10" defaultColWidth="9.140625" defaultRowHeight="11.25" x14ac:dyDescent="0.2"/>
  <cols>
    <col min="1" max="1" width="10" style="22" customWidth="1"/>
    <col min="2" max="2" width="48.140625" style="22" customWidth="1"/>
    <col min="3" max="3" width="22.85546875" style="22" customWidth="1"/>
    <col min="4" max="4" width="16.5703125" style="22" customWidth="1"/>
    <col min="5" max="5" width="24.140625" style="22" bestFit="1" customWidth="1"/>
    <col min="6" max="16384" width="9.140625" style="22"/>
  </cols>
  <sheetData>
    <row r="1" spans="1:5" ht="18.95" customHeight="1" x14ac:dyDescent="0.2">
      <c r="A1" s="171" t="s">
        <v>602</v>
      </c>
      <c r="B1" s="171"/>
      <c r="C1" s="171"/>
      <c r="D1" s="20" t="s">
        <v>498</v>
      </c>
      <c r="E1" s="21">
        <v>2025</v>
      </c>
    </row>
    <row r="2" spans="1:5" ht="18.95" customHeight="1" x14ac:dyDescent="0.2">
      <c r="A2" s="171" t="s">
        <v>504</v>
      </c>
      <c r="B2" s="171"/>
      <c r="C2" s="171"/>
      <c r="D2" s="20" t="s">
        <v>499</v>
      </c>
      <c r="E2" s="21" t="s">
        <v>501</v>
      </c>
    </row>
    <row r="3" spans="1:5" ht="18.95" customHeight="1" x14ac:dyDescent="0.2">
      <c r="A3" s="171" t="s">
        <v>604</v>
      </c>
      <c r="B3" s="171"/>
      <c r="C3" s="171"/>
      <c r="D3" s="20" t="s">
        <v>500</v>
      </c>
      <c r="E3" s="21">
        <v>3</v>
      </c>
    </row>
    <row r="4" spans="1:5" ht="18.95" customHeight="1" x14ac:dyDescent="0.2">
      <c r="A4" s="171" t="s">
        <v>516</v>
      </c>
      <c r="B4" s="171"/>
      <c r="C4" s="171"/>
      <c r="D4" s="20"/>
      <c r="E4" s="21"/>
    </row>
    <row r="5" spans="1:5" x14ac:dyDescent="0.2">
      <c r="A5" s="23" t="s">
        <v>116</v>
      </c>
      <c r="B5" s="24"/>
      <c r="C5" s="24"/>
      <c r="D5" s="24"/>
      <c r="E5" s="24"/>
    </row>
    <row r="7" spans="1:5" x14ac:dyDescent="0.2">
      <c r="A7" s="24" t="s">
        <v>107</v>
      </c>
      <c r="B7" s="24"/>
      <c r="C7" s="24"/>
      <c r="D7" s="24"/>
      <c r="E7" s="24"/>
    </row>
    <row r="8" spans="1:5" x14ac:dyDescent="0.2">
      <c r="A8" s="25" t="s">
        <v>86</v>
      </c>
      <c r="B8" s="25" t="s">
        <v>83</v>
      </c>
      <c r="C8" s="25" t="s">
        <v>84</v>
      </c>
      <c r="D8" s="25" t="s">
        <v>85</v>
      </c>
      <c r="E8" s="25" t="s">
        <v>87</v>
      </c>
    </row>
    <row r="9" spans="1:5" x14ac:dyDescent="0.2">
      <c r="A9" s="26">
        <v>3110</v>
      </c>
      <c r="B9" s="22" t="s">
        <v>253</v>
      </c>
      <c r="C9" s="212">
        <v>334851.05</v>
      </c>
      <c r="E9" s="22" t="str">
        <f>IF(OR(C9&lt;&gt;0,C10&lt;&gt;0,C11&lt;&gt;0),"","SIN INFORMACIÓN QUE REVELAR")</f>
        <v/>
      </c>
    </row>
    <row r="10" spans="1:5" x14ac:dyDescent="0.2">
      <c r="A10" s="26">
        <v>3120</v>
      </c>
      <c r="B10" s="22" t="s">
        <v>384</v>
      </c>
      <c r="C10" s="122">
        <v>0</v>
      </c>
      <c r="E10" s="14"/>
    </row>
    <row r="11" spans="1:5" x14ac:dyDescent="0.2">
      <c r="A11" s="26">
        <v>3130</v>
      </c>
      <c r="B11" s="22" t="s">
        <v>385</v>
      </c>
      <c r="C11" s="122">
        <v>0</v>
      </c>
    </row>
    <row r="13" spans="1:5" x14ac:dyDescent="0.2">
      <c r="A13" s="24" t="s">
        <v>108</v>
      </c>
      <c r="B13" s="24"/>
      <c r="C13" s="24"/>
      <c r="D13" s="24"/>
      <c r="E13" s="24"/>
    </row>
    <row r="14" spans="1:5" x14ac:dyDescent="0.2">
      <c r="A14" s="25" t="s">
        <v>86</v>
      </c>
      <c r="B14" s="25" t="s">
        <v>83</v>
      </c>
      <c r="C14" s="25" t="s">
        <v>84</v>
      </c>
      <c r="D14" s="25" t="s">
        <v>386</v>
      </c>
      <c r="E14" s="25"/>
    </row>
    <row r="15" spans="1:5" x14ac:dyDescent="0.2">
      <c r="A15" s="26">
        <v>3210</v>
      </c>
      <c r="B15" s="22" t="s">
        <v>387</v>
      </c>
      <c r="C15" s="213">
        <v>719079.79</v>
      </c>
      <c r="E15" s="2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26">
        <v>3220</v>
      </c>
      <c r="B16" s="22" t="s">
        <v>388</v>
      </c>
      <c r="C16" s="213">
        <v>33547.65</v>
      </c>
    </row>
    <row r="17" spans="1:5" x14ac:dyDescent="0.2">
      <c r="A17" s="26">
        <v>3230</v>
      </c>
      <c r="B17" s="22" t="s">
        <v>389</v>
      </c>
      <c r="C17" s="213">
        <v>0</v>
      </c>
    </row>
    <row r="18" spans="1:5" x14ac:dyDescent="0.2">
      <c r="A18" s="26">
        <v>3231</v>
      </c>
      <c r="B18" s="22" t="s">
        <v>390</v>
      </c>
      <c r="C18" s="122">
        <v>0</v>
      </c>
    </row>
    <row r="19" spans="1:5" x14ac:dyDescent="0.2">
      <c r="A19" s="26">
        <v>3232</v>
      </c>
      <c r="B19" s="22" t="s">
        <v>391</v>
      </c>
      <c r="C19" s="122">
        <v>0</v>
      </c>
      <c r="E19" s="14"/>
    </row>
    <row r="20" spans="1:5" x14ac:dyDescent="0.2">
      <c r="A20" s="26">
        <v>3233</v>
      </c>
      <c r="B20" s="22" t="s">
        <v>392</v>
      </c>
      <c r="C20" s="122">
        <v>0</v>
      </c>
    </row>
    <row r="21" spans="1:5" x14ac:dyDescent="0.2">
      <c r="A21" s="26">
        <v>3239</v>
      </c>
      <c r="B21" s="22" t="s">
        <v>393</v>
      </c>
      <c r="C21" s="122">
        <v>0</v>
      </c>
    </row>
    <row r="22" spans="1:5" x14ac:dyDescent="0.2">
      <c r="A22" s="26">
        <v>3240</v>
      </c>
      <c r="B22" s="22" t="s">
        <v>394</v>
      </c>
      <c r="C22" s="122">
        <f>SUM(C23:C25)</f>
        <v>0</v>
      </c>
    </row>
    <row r="23" spans="1:5" x14ac:dyDescent="0.2">
      <c r="A23" s="26">
        <v>3241</v>
      </c>
      <c r="B23" s="22" t="s">
        <v>395</v>
      </c>
      <c r="C23" s="122">
        <v>0</v>
      </c>
    </row>
    <row r="24" spans="1:5" x14ac:dyDescent="0.2">
      <c r="A24" s="26">
        <v>3242</v>
      </c>
      <c r="B24" s="22" t="s">
        <v>396</v>
      </c>
      <c r="C24" s="122">
        <v>0</v>
      </c>
    </row>
    <row r="25" spans="1:5" x14ac:dyDescent="0.2">
      <c r="A25" s="26">
        <v>3243</v>
      </c>
      <c r="B25" s="22" t="s">
        <v>397</v>
      </c>
      <c r="C25" s="122">
        <v>0</v>
      </c>
    </row>
    <row r="26" spans="1:5" x14ac:dyDescent="0.2">
      <c r="A26" s="26">
        <v>3250</v>
      </c>
      <c r="B26" s="22" t="s">
        <v>398</v>
      </c>
      <c r="C26" s="122">
        <f>SUM(C27:C29)</f>
        <v>0</v>
      </c>
    </row>
    <row r="27" spans="1:5" x14ac:dyDescent="0.2">
      <c r="A27" s="26">
        <v>3251</v>
      </c>
      <c r="B27" s="22" t="s">
        <v>399</v>
      </c>
      <c r="C27" s="122">
        <v>0</v>
      </c>
    </row>
    <row r="28" spans="1:5" x14ac:dyDescent="0.2">
      <c r="A28" s="26">
        <v>3252</v>
      </c>
      <c r="B28" s="22" t="s">
        <v>400</v>
      </c>
      <c r="C28" s="122">
        <v>0</v>
      </c>
    </row>
    <row r="29" spans="1:5" x14ac:dyDescent="0.2">
      <c r="A29" s="26">
        <v>3253</v>
      </c>
      <c r="B29" s="22" t="s">
        <v>601</v>
      </c>
      <c r="C29" s="122">
        <v>0</v>
      </c>
    </row>
    <row r="30" spans="1:5" x14ac:dyDescent="0.2">
      <c r="B30" s="22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ageMargins left="0.70866141732283472" right="0.70866141732283472" top="1.7716535433070868" bottom="1.5748031496062993" header="0.31496062992125984" footer="0.31496062992125984"/>
  <pageSetup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7"/>
  <sheetViews>
    <sheetView zoomScaleNormal="100" workbookViewId="0">
      <selection activeCell="E4" sqref="E4"/>
    </sheetView>
  </sheetViews>
  <sheetFormatPr baseColWidth="10" defaultColWidth="9.140625" defaultRowHeight="11.25" x14ac:dyDescent="0.2"/>
  <cols>
    <col min="1" max="1" width="10" style="22" customWidth="1"/>
    <col min="2" max="2" width="44.5703125" style="140" customWidth="1"/>
    <col min="3" max="3" width="15.42578125" style="22" bestFit="1" customWidth="1"/>
    <col min="4" max="4" width="16.42578125" style="22" bestFit="1" customWidth="1"/>
    <col min="5" max="5" width="24.140625" style="22" bestFit="1" customWidth="1"/>
    <col min="6" max="16384" width="9.140625" style="22"/>
  </cols>
  <sheetData>
    <row r="1" spans="1:5" s="28" customFormat="1" ht="18.95" customHeight="1" x14ac:dyDescent="0.25">
      <c r="A1" s="171" t="s">
        <v>602</v>
      </c>
      <c r="B1" s="171"/>
      <c r="C1" s="171"/>
      <c r="D1" s="20" t="s">
        <v>498</v>
      </c>
      <c r="E1" s="21">
        <v>2025</v>
      </c>
    </row>
    <row r="2" spans="1:5" s="28" customFormat="1" ht="18.95" customHeight="1" x14ac:dyDescent="0.25">
      <c r="A2" s="171" t="s">
        <v>505</v>
      </c>
      <c r="B2" s="171"/>
      <c r="C2" s="171"/>
      <c r="D2" s="20" t="s">
        <v>499</v>
      </c>
      <c r="E2" s="21" t="s">
        <v>501</v>
      </c>
    </row>
    <row r="3" spans="1:5" s="28" customFormat="1" ht="18.95" customHeight="1" x14ac:dyDescent="0.25">
      <c r="A3" s="171" t="s">
        <v>603</v>
      </c>
      <c r="B3" s="171"/>
      <c r="C3" s="171"/>
      <c r="D3" s="20" t="s">
        <v>500</v>
      </c>
      <c r="E3" s="21">
        <v>3</v>
      </c>
    </row>
    <row r="4" spans="1:5" s="28" customFormat="1" ht="18.95" customHeight="1" x14ac:dyDescent="0.25">
      <c r="A4" s="171" t="s">
        <v>516</v>
      </c>
      <c r="B4" s="171"/>
      <c r="C4" s="171"/>
      <c r="D4" s="20"/>
      <c r="E4" s="21"/>
    </row>
    <row r="5" spans="1:5" x14ac:dyDescent="0.2">
      <c r="A5" s="23" t="s">
        <v>116</v>
      </c>
      <c r="B5" s="138"/>
      <c r="C5" s="24"/>
      <c r="D5" s="24"/>
      <c r="E5" s="24"/>
    </row>
    <row r="7" spans="1:5" x14ac:dyDescent="0.2">
      <c r="A7" s="24" t="s">
        <v>590</v>
      </c>
      <c r="B7" s="138"/>
      <c r="C7" s="24"/>
      <c r="D7" s="24"/>
      <c r="E7" s="116"/>
    </row>
    <row r="8" spans="1:5" x14ac:dyDescent="0.2">
      <c r="A8" s="25" t="s">
        <v>86</v>
      </c>
      <c r="B8" s="139" t="s">
        <v>83</v>
      </c>
      <c r="C8" s="79">
        <v>2025</v>
      </c>
      <c r="D8" s="79">
        <v>2024</v>
      </c>
      <c r="E8" s="117"/>
    </row>
    <row r="9" spans="1:5" x14ac:dyDescent="0.2">
      <c r="A9" s="26">
        <v>1111</v>
      </c>
      <c r="B9" s="140" t="s">
        <v>401</v>
      </c>
      <c r="C9" s="214">
        <v>0</v>
      </c>
      <c r="D9" s="214">
        <v>0</v>
      </c>
      <c r="E9" s="22" t="str">
        <f>IF(OR(C9&lt;&gt;0,C10&lt;&gt;0,C11&lt;&gt;0,C12&lt;&gt;0,C13&lt;&gt;0,C14&lt;&gt;0,C15&lt;&gt;0,C16&lt;&gt;0),"","SIN INFORMACIÓN QUE REVELAR")</f>
        <v/>
      </c>
    </row>
    <row r="10" spans="1:5" x14ac:dyDescent="0.2">
      <c r="A10" s="26">
        <v>1112</v>
      </c>
      <c r="B10" s="140" t="s">
        <v>402</v>
      </c>
      <c r="C10" s="214">
        <v>710409.66</v>
      </c>
      <c r="D10" s="214">
        <v>85978.34</v>
      </c>
    </row>
    <row r="11" spans="1:5" x14ac:dyDescent="0.2">
      <c r="A11" s="26">
        <v>1113</v>
      </c>
      <c r="B11" s="140" t="s">
        <v>403</v>
      </c>
      <c r="C11" s="214">
        <v>0</v>
      </c>
      <c r="D11" s="214">
        <v>0</v>
      </c>
    </row>
    <row r="12" spans="1:5" x14ac:dyDescent="0.2">
      <c r="A12" s="26">
        <v>1114</v>
      </c>
      <c r="B12" s="140" t="s">
        <v>117</v>
      </c>
      <c r="C12" s="214">
        <v>0</v>
      </c>
      <c r="D12" s="214">
        <v>0</v>
      </c>
    </row>
    <row r="13" spans="1:5" x14ac:dyDescent="0.2">
      <c r="A13" s="26">
        <v>1115</v>
      </c>
      <c r="B13" s="140" t="s">
        <v>118</v>
      </c>
      <c r="C13" s="214">
        <v>0</v>
      </c>
      <c r="D13" s="214">
        <v>0</v>
      </c>
    </row>
    <row r="14" spans="1:5" ht="22.5" x14ac:dyDescent="0.2">
      <c r="A14" s="26">
        <v>1116</v>
      </c>
      <c r="B14" s="140" t="s">
        <v>404</v>
      </c>
      <c r="C14" s="214">
        <v>0</v>
      </c>
      <c r="D14" s="214">
        <v>0</v>
      </c>
    </row>
    <row r="15" spans="1:5" x14ac:dyDescent="0.2">
      <c r="A15" s="26">
        <v>1119</v>
      </c>
      <c r="B15" s="140" t="s">
        <v>405</v>
      </c>
      <c r="C15" s="214">
        <v>0</v>
      </c>
      <c r="D15" s="214">
        <v>0</v>
      </c>
    </row>
    <row r="16" spans="1:5" x14ac:dyDescent="0.2">
      <c r="A16" s="33">
        <v>1110</v>
      </c>
      <c r="B16" s="141" t="s">
        <v>519</v>
      </c>
      <c r="C16" s="215">
        <v>710409.66</v>
      </c>
      <c r="D16" s="215">
        <v>85978.34</v>
      </c>
    </row>
    <row r="19" spans="1:5" x14ac:dyDescent="0.2">
      <c r="A19" s="24" t="s">
        <v>591</v>
      </c>
      <c r="B19" s="138"/>
      <c r="C19" s="24"/>
      <c r="D19" s="24"/>
    </row>
    <row r="20" spans="1:5" x14ac:dyDescent="0.2">
      <c r="A20" s="25" t="s">
        <v>86</v>
      </c>
      <c r="B20" s="139" t="s">
        <v>83</v>
      </c>
      <c r="C20" s="79">
        <v>2025</v>
      </c>
      <c r="D20" s="79">
        <v>2024</v>
      </c>
    </row>
    <row r="21" spans="1:5" ht="22.5" x14ac:dyDescent="0.2">
      <c r="A21" s="33">
        <v>1230</v>
      </c>
      <c r="B21" s="141" t="s">
        <v>149</v>
      </c>
      <c r="C21" s="218">
        <v>0</v>
      </c>
      <c r="D21" s="218">
        <v>0</v>
      </c>
      <c r="E21" s="2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26">
        <v>1231</v>
      </c>
      <c r="B22" s="140" t="s">
        <v>150</v>
      </c>
      <c r="C22" s="217">
        <v>0</v>
      </c>
      <c r="D22" s="217">
        <v>0</v>
      </c>
    </row>
    <row r="23" spans="1:5" x14ac:dyDescent="0.2">
      <c r="A23" s="26">
        <v>1232</v>
      </c>
      <c r="B23" s="140" t="s">
        <v>151</v>
      </c>
      <c r="C23" s="217">
        <v>0</v>
      </c>
      <c r="D23" s="217">
        <v>0</v>
      </c>
    </row>
    <row r="24" spans="1:5" x14ac:dyDescent="0.2">
      <c r="A24" s="26">
        <v>1233</v>
      </c>
      <c r="B24" s="140" t="s">
        <v>152</v>
      </c>
      <c r="C24" s="217">
        <v>0</v>
      </c>
      <c r="D24" s="217">
        <v>0</v>
      </c>
    </row>
    <row r="25" spans="1:5" x14ac:dyDescent="0.2">
      <c r="A25" s="26">
        <v>1234</v>
      </c>
      <c r="B25" s="140" t="s">
        <v>153</v>
      </c>
      <c r="C25" s="217">
        <v>0</v>
      </c>
      <c r="D25" s="217">
        <v>0</v>
      </c>
    </row>
    <row r="26" spans="1:5" x14ac:dyDescent="0.2">
      <c r="A26" s="26">
        <v>1235</v>
      </c>
      <c r="B26" s="140" t="s">
        <v>154</v>
      </c>
      <c r="C26" s="217">
        <v>0</v>
      </c>
      <c r="D26" s="217">
        <v>0</v>
      </c>
    </row>
    <row r="27" spans="1:5" x14ac:dyDescent="0.2">
      <c r="A27" s="26">
        <v>1236</v>
      </c>
      <c r="B27" s="140" t="s">
        <v>155</v>
      </c>
      <c r="C27" s="217">
        <v>0</v>
      </c>
      <c r="D27" s="217">
        <v>0</v>
      </c>
    </row>
    <row r="28" spans="1:5" x14ac:dyDescent="0.2">
      <c r="A28" s="26">
        <v>1239</v>
      </c>
      <c r="B28" s="140" t="s">
        <v>156</v>
      </c>
      <c r="C28" s="217">
        <v>0</v>
      </c>
      <c r="D28" s="217">
        <v>0</v>
      </c>
    </row>
    <row r="29" spans="1:5" x14ac:dyDescent="0.2">
      <c r="A29" s="33">
        <v>1240</v>
      </c>
      <c r="B29" s="141" t="s">
        <v>157</v>
      </c>
      <c r="C29" s="218">
        <v>89081.010000000009</v>
      </c>
      <c r="D29" s="218">
        <v>19842.96</v>
      </c>
    </row>
    <row r="30" spans="1:5" x14ac:dyDescent="0.2">
      <c r="A30" s="26">
        <v>1241</v>
      </c>
      <c r="B30" s="140" t="s">
        <v>158</v>
      </c>
      <c r="C30" s="217">
        <v>46081.01</v>
      </c>
      <c r="D30" s="217">
        <v>19842.96</v>
      </c>
    </row>
    <row r="31" spans="1:5" x14ac:dyDescent="0.2">
      <c r="A31" s="26">
        <v>1242</v>
      </c>
      <c r="B31" s="140" t="s">
        <v>159</v>
      </c>
      <c r="C31" s="217">
        <v>35000</v>
      </c>
      <c r="D31" s="217">
        <v>0</v>
      </c>
    </row>
    <row r="32" spans="1:5" x14ac:dyDescent="0.2">
      <c r="A32" s="26">
        <v>1243</v>
      </c>
      <c r="B32" s="140" t="s">
        <v>160</v>
      </c>
      <c r="C32" s="217">
        <v>0</v>
      </c>
      <c r="D32" s="217">
        <v>0</v>
      </c>
    </row>
    <row r="33" spans="1:5" x14ac:dyDescent="0.2">
      <c r="A33" s="26">
        <v>1244</v>
      </c>
      <c r="B33" s="140" t="s">
        <v>161</v>
      </c>
      <c r="C33" s="217">
        <v>0</v>
      </c>
      <c r="D33" s="217">
        <v>0</v>
      </c>
    </row>
    <row r="34" spans="1:5" x14ac:dyDescent="0.2">
      <c r="A34" s="26">
        <v>1245</v>
      </c>
      <c r="B34" s="140" t="s">
        <v>162</v>
      </c>
      <c r="C34" s="217">
        <v>0</v>
      </c>
      <c r="D34" s="217">
        <v>0</v>
      </c>
    </row>
    <row r="35" spans="1:5" x14ac:dyDescent="0.2">
      <c r="A35" s="26">
        <v>1246</v>
      </c>
      <c r="B35" s="140" t="s">
        <v>163</v>
      </c>
      <c r="C35" s="217">
        <v>0</v>
      </c>
      <c r="D35" s="217">
        <v>0</v>
      </c>
    </row>
    <row r="36" spans="1:5" x14ac:dyDescent="0.2">
      <c r="A36" s="26">
        <v>1247</v>
      </c>
      <c r="B36" s="140" t="s">
        <v>164</v>
      </c>
      <c r="C36" s="217">
        <v>0</v>
      </c>
      <c r="D36" s="217">
        <v>0</v>
      </c>
    </row>
    <row r="37" spans="1:5" x14ac:dyDescent="0.2">
      <c r="A37" s="26">
        <v>1248</v>
      </c>
      <c r="B37" s="140" t="s">
        <v>165</v>
      </c>
      <c r="C37" s="217">
        <v>8000</v>
      </c>
      <c r="D37" s="217">
        <v>0</v>
      </c>
    </row>
    <row r="38" spans="1:5" x14ac:dyDescent="0.2">
      <c r="A38" s="104">
        <v>1250</v>
      </c>
      <c r="B38" s="142" t="s">
        <v>167</v>
      </c>
      <c r="C38" s="219">
        <v>0</v>
      </c>
      <c r="D38" s="219">
        <v>0</v>
      </c>
    </row>
    <row r="39" spans="1:5" x14ac:dyDescent="0.2">
      <c r="A39" s="105">
        <v>1251</v>
      </c>
      <c r="B39" s="143" t="s">
        <v>168</v>
      </c>
      <c r="C39" s="216">
        <v>0</v>
      </c>
      <c r="D39" s="216">
        <v>0</v>
      </c>
    </row>
    <row r="40" spans="1:5" x14ac:dyDescent="0.2">
      <c r="A40" s="105">
        <v>1252</v>
      </c>
      <c r="B40" s="143" t="s">
        <v>169</v>
      </c>
      <c r="C40" s="216">
        <v>0</v>
      </c>
      <c r="D40" s="216">
        <v>0</v>
      </c>
    </row>
    <row r="41" spans="1:5" x14ac:dyDescent="0.2">
      <c r="A41" s="105">
        <v>1253</v>
      </c>
      <c r="B41" s="143" t="s">
        <v>170</v>
      </c>
      <c r="C41" s="216">
        <v>0</v>
      </c>
      <c r="D41" s="216">
        <v>0</v>
      </c>
    </row>
    <row r="42" spans="1:5" x14ac:dyDescent="0.2">
      <c r="A42" s="105">
        <v>1254</v>
      </c>
      <c r="B42" s="143" t="s">
        <v>171</v>
      </c>
      <c r="C42" s="216">
        <v>0</v>
      </c>
      <c r="D42" s="216">
        <v>0</v>
      </c>
    </row>
    <row r="43" spans="1:5" x14ac:dyDescent="0.2">
      <c r="A43" s="105">
        <v>1259</v>
      </c>
      <c r="B43" s="143" t="s">
        <v>172</v>
      </c>
      <c r="C43" s="216">
        <v>0</v>
      </c>
      <c r="D43" s="216">
        <v>0</v>
      </c>
    </row>
    <row r="44" spans="1:5" ht="22.5" x14ac:dyDescent="0.2">
      <c r="B44" s="144" t="s">
        <v>520</v>
      </c>
      <c r="C44" s="218">
        <v>89081.010000000009</v>
      </c>
      <c r="D44" s="218">
        <v>19842.96</v>
      </c>
    </row>
    <row r="45" spans="1:5" x14ac:dyDescent="0.2">
      <c r="E45" s="115"/>
    </row>
    <row r="46" spans="1:5" x14ac:dyDescent="0.2">
      <c r="A46" s="24" t="s">
        <v>592</v>
      </c>
      <c r="B46" s="138"/>
      <c r="C46" s="24"/>
      <c r="D46" s="24"/>
      <c r="E46" s="116"/>
    </row>
    <row r="47" spans="1:5" x14ac:dyDescent="0.2">
      <c r="A47" s="25" t="s">
        <v>86</v>
      </c>
      <c r="B47" s="139" t="s">
        <v>83</v>
      </c>
      <c r="C47" s="79">
        <v>2025</v>
      </c>
      <c r="D47" s="79">
        <v>2024</v>
      </c>
      <c r="E47" s="117"/>
    </row>
    <row r="48" spans="1:5" x14ac:dyDescent="0.2">
      <c r="A48" s="33">
        <v>3210</v>
      </c>
      <c r="B48" s="141" t="s">
        <v>521</v>
      </c>
      <c r="C48" s="223">
        <v>719079.79</v>
      </c>
      <c r="D48" s="223">
        <v>-346030.17</v>
      </c>
      <c r="E48" s="115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0),"","SIN INFORMACIÓN QUE REVELAR")</f>
        <v/>
      </c>
    </row>
    <row r="49" spans="1:4" ht="22.5" x14ac:dyDescent="0.2">
      <c r="A49" s="26"/>
      <c r="B49" s="144" t="s">
        <v>510</v>
      </c>
      <c r="C49" s="223">
        <v>0</v>
      </c>
      <c r="D49" s="223">
        <v>170463.59</v>
      </c>
    </row>
    <row r="50" spans="1:4" x14ac:dyDescent="0.2">
      <c r="A50" s="89">
        <v>5100</v>
      </c>
      <c r="B50" s="145" t="s">
        <v>278</v>
      </c>
      <c r="C50" s="225">
        <v>0</v>
      </c>
      <c r="D50" s="225">
        <v>0</v>
      </c>
    </row>
    <row r="51" spans="1:4" x14ac:dyDescent="0.2">
      <c r="A51" s="106">
        <v>5120</v>
      </c>
      <c r="B51" s="146" t="s">
        <v>145</v>
      </c>
      <c r="C51" s="224">
        <v>0</v>
      </c>
      <c r="D51" s="224">
        <v>0</v>
      </c>
    </row>
    <row r="52" spans="1:4" x14ac:dyDescent="0.2">
      <c r="A52" s="102">
        <v>5120</v>
      </c>
      <c r="B52" s="147" t="s">
        <v>145</v>
      </c>
      <c r="C52" s="221">
        <v>0</v>
      </c>
      <c r="D52" s="221">
        <v>0</v>
      </c>
    </row>
    <row r="53" spans="1:4" x14ac:dyDescent="0.2">
      <c r="A53" s="90">
        <v>5130</v>
      </c>
      <c r="B53" s="148" t="s">
        <v>540</v>
      </c>
      <c r="C53" s="226">
        <v>0</v>
      </c>
      <c r="D53" s="226">
        <v>0</v>
      </c>
    </row>
    <row r="54" spans="1:4" ht="22.5" x14ac:dyDescent="0.2">
      <c r="A54" s="33">
        <v>5400</v>
      </c>
      <c r="B54" s="141" t="s">
        <v>343</v>
      </c>
      <c r="C54" s="223">
        <v>0</v>
      </c>
      <c r="D54" s="223">
        <v>0</v>
      </c>
    </row>
    <row r="55" spans="1:4" x14ac:dyDescent="0.2">
      <c r="A55" s="26">
        <v>5410</v>
      </c>
      <c r="B55" s="140" t="s">
        <v>511</v>
      </c>
      <c r="C55" s="222">
        <v>0</v>
      </c>
      <c r="D55" s="222">
        <v>0</v>
      </c>
    </row>
    <row r="56" spans="1:4" x14ac:dyDescent="0.2">
      <c r="A56" s="26">
        <v>5411</v>
      </c>
      <c r="B56" s="140" t="s">
        <v>345</v>
      </c>
      <c r="C56" s="222">
        <v>0</v>
      </c>
      <c r="D56" s="222">
        <v>0</v>
      </c>
    </row>
    <row r="57" spans="1:4" x14ac:dyDescent="0.2">
      <c r="A57" s="26">
        <v>5420</v>
      </c>
      <c r="B57" s="140" t="s">
        <v>512</v>
      </c>
      <c r="C57" s="222">
        <v>0</v>
      </c>
      <c r="D57" s="222">
        <v>0</v>
      </c>
    </row>
    <row r="58" spans="1:4" x14ac:dyDescent="0.2">
      <c r="A58" s="26">
        <v>5421</v>
      </c>
      <c r="B58" s="140" t="s">
        <v>348</v>
      </c>
      <c r="C58" s="222">
        <v>0</v>
      </c>
      <c r="D58" s="222">
        <v>0</v>
      </c>
    </row>
    <row r="59" spans="1:4" x14ac:dyDescent="0.2">
      <c r="A59" s="26">
        <v>5430</v>
      </c>
      <c r="B59" s="140" t="s">
        <v>513</v>
      </c>
      <c r="C59" s="222">
        <v>0</v>
      </c>
      <c r="D59" s="222">
        <v>0</v>
      </c>
    </row>
    <row r="60" spans="1:4" x14ac:dyDescent="0.2">
      <c r="A60" s="26">
        <v>5431</v>
      </c>
      <c r="B60" s="140" t="s">
        <v>351</v>
      </c>
      <c r="C60" s="222">
        <v>0</v>
      </c>
      <c r="D60" s="222">
        <v>0</v>
      </c>
    </row>
    <row r="61" spans="1:4" x14ac:dyDescent="0.2">
      <c r="A61" s="26">
        <v>5440</v>
      </c>
      <c r="B61" s="140" t="s">
        <v>514</v>
      </c>
      <c r="C61" s="222">
        <v>0</v>
      </c>
      <c r="D61" s="222">
        <v>0</v>
      </c>
    </row>
    <row r="62" spans="1:4" x14ac:dyDescent="0.2">
      <c r="A62" s="26">
        <v>5441</v>
      </c>
      <c r="B62" s="140" t="s">
        <v>514</v>
      </c>
      <c r="C62" s="222">
        <v>0</v>
      </c>
      <c r="D62" s="222">
        <v>0</v>
      </c>
    </row>
    <row r="63" spans="1:4" x14ac:dyDescent="0.2">
      <c r="A63" s="26">
        <v>5450</v>
      </c>
      <c r="B63" s="140" t="s">
        <v>515</v>
      </c>
      <c r="C63" s="222">
        <v>0</v>
      </c>
      <c r="D63" s="222">
        <v>0</v>
      </c>
    </row>
    <row r="64" spans="1:4" x14ac:dyDescent="0.2">
      <c r="A64" s="26">
        <v>5451</v>
      </c>
      <c r="B64" s="140" t="s">
        <v>355</v>
      </c>
      <c r="C64" s="222">
        <v>0</v>
      </c>
      <c r="D64" s="222">
        <v>0</v>
      </c>
    </row>
    <row r="65" spans="1:4" ht="22.5" x14ac:dyDescent="0.2">
      <c r="A65" s="26">
        <v>5452</v>
      </c>
      <c r="B65" s="140" t="s">
        <v>356</v>
      </c>
      <c r="C65" s="222">
        <v>0</v>
      </c>
      <c r="D65" s="222">
        <v>0</v>
      </c>
    </row>
    <row r="66" spans="1:4" x14ac:dyDescent="0.2">
      <c r="A66" s="33">
        <v>5500</v>
      </c>
      <c r="B66" s="141" t="s">
        <v>357</v>
      </c>
      <c r="C66" s="223">
        <v>0</v>
      </c>
      <c r="D66" s="223">
        <v>170463.59</v>
      </c>
    </row>
    <row r="67" spans="1:4" ht="22.5" x14ac:dyDescent="0.2">
      <c r="A67" s="26">
        <v>5510</v>
      </c>
      <c r="B67" s="140" t="s">
        <v>358</v>
      </c>
      <c r="C67" s="222">
        <v>0</v>
      </c>
      <c r="D67" s="222">
        <v>170463.59</v>
      </c>
    </row>
    <row r="68" spans="1:4" x14ac:dyDescent="0.2">
      <c r="A68" s="26">
        <v>5511</v>
      </c>
      <c r="B68" s="140" t="s">
        <v>359</v>
      </c>
      <c r="C68" s="222">
        <v>0</v>
      </c>
      <c r="D68" s="222">
        <v>0</v>
      </c>
    </row>
    <row r="69" spans="1:4" x14ac:dyDescent="0.2">
      <c r="A69" s="26">
        <v>5512</v>
      </c>
      <c r="B69" s="140" t="s">
        <v>360</v>
      </c>
      <c r="C69" s="222">
        <v>0</v>
      </c>
      <c r="D69" s="222">
        <v>0</v>
      </c>
    </row>
    <row r="70" spans="1:4" x14ac:dyDescent="0.2">
      <c r="A70" s="26">
        <v>5513</v>
      </c>
      <c r="B70" s="140" t="s">
        <v>361</v>
      </c>
      <c r="C70" s="222">
        <v>0</v>
      </c>
      <c r="D70" s="222">
        <v>0</v>
      </c>
    </row>
    <row r="71" spans="1:4" x14ac:dyDescent="0.2">
      <c r="A71" s="26">
        <v>5514</v>
      </c>
      <c r="B71" s="140" t="s">
        <v>362</v>
      </c>
      <c r="C71" s="222">
        <v>0</v>
      </c>
      <c r="D71" s="222">
        <v>0</v>
      </c>
    </row>
    <row r="72" spans="1:4" x14ac:dyDescent="0.2">
      <c r="A72" s="26">
        <v>5515</v>
      </c>
      <c r="B72" s="140" t="s">
        <v>363</v>
      </c>
      <c r="C72" s="222">
        <v>0</v>
      </c>
      <c r="D72" s="222">
        <v>169155.3</v>
      </c>
    </row>
    <row r="73" spans="1:4" x14ac:dyDescent="0.2">
      <c r="A73" s="26">
        <v>5516</v>
      </c>
      <c r="B73" s="140" t="s">
        <v>364</v>
      </c>
      <c r="C73" s="222">
        <v>0</v>
      </c>
      <c r="D73" s="222">
        <v>0</v>
      </c>
    </row>
    <row r="74" spans="1:4" x14ac:dyDescent="0.2">
      <c r="A74" s="26">
        <v>5517</v>
      </c>
      <c r="B74" s="140" t="s">
        <v>365</v>
      </c>
      <c r="C74" s="222">
        <v>0</v>
      </c>
      <c r="D74" s="222">
        <v>1308.29</v>
      </c>
    </row>
    <row r="75" spans="1:4" x14ac:dyDescent="0.2">
      <c r="A75" s="26">
        <v>5518</v>
      </c>
      <c r="B75" s="140" t="s">
        <v>41</v>
      </c>
      <c r="C75" s="222">
        <v>0</v>
      </c>
      <c r="D75" s="222">
        <v>0</v>
      </c>
    </row>
    <row r="76" spans="1:4" x14ac:dyDescent="0.2">
      <c r="A76" s="26">
        <v>5520</v>
      </c>
      <c r="B76" s="140" t="s">
        <v>40</v>
      </c>
      <c r="C76" s="222">
        <v>0</v>
      </c>
      <c r="D76" s="222">
        <v>0</v>
      </c>
    </row>
    <row r="77" spans="1:4" x14ac:dyDescent="0.2">
      <c r="A77" s="26">
        <v>5521</v>
      </c>
      <c r="B77" s="140" t="s">
        <v>366</v>
      </c>
      <c r="C77" s="222">
        <v>0</v>
      </c>
      <c r="D77" s="222">
        <v>0</v>
      </c>
    </row>
    <row r="78" spans="1:4" x14ac:dyDescent="0.2">
      <c r="A78" s="26">
        <v>5522</v>
      </c>
      <c r="B78" s="140" t="s">
        <v>367</v>
      </c>
      <c r="C78" s="222">
        <v>0</v>
      </c>
      <c r="D78" s="222">
        <v>0</v>
      </c>
    </row>
    <row r="79" spans="1:4" x14ac:dyDescent="0.2">
      <c r="A79" s="26">
        <v>5530</v>
      </c>
      <c r="B79" s="140" t="s">
        <v>368</v>
      </c>
      <c r="C79" s="222">
        <v>0</v>
      </c>
      <c r="D79" s="222">
        <v>0</v>
      </c>
    </row>
    <row r="80" spans="1:4" x14ac:dyDescent="0.2">
      <c r="A80" s="26">
        <v>5531</v>
      </c>
      <c r="B80" s="140" t="s">
        <v>369</v>
      </c>
      <c r="C80" s="222">
        <v>0</v>
      </c>
      <c r="D80" s="222">
        <v>0</v>
      </c>
    </row>
    <row r="81" spans="1:4" x14ac:dyDescent="0.2">
      <c r="A81" s="26">
        <v>5532</v>
      </c>
      <c r="B81" s="140" t="s">
        <v>370</v>
      </c>
      <c r="C81" s="222">
        <v>0</v>
      </c>
      <c r="D81" s="222">
        <v>0</v>
      </c>
    </row>
    <row r="82" spans="1:4" ht="22.5" x14ac:dyDescent="0.2">
      <c r="A82" s="26">
        <v>5533</v>
      </c>
      <c r="B82" s="140" t="s">
        <v>371</v>
      </c>
      <c r="C82" s="222">
        <v>0</v>
      </c>
      <c r="D82" s="222">
        <v>0</v>
      </c>
    </row>
    <row r="83" spans="1:4" ht="22.5" x14ac:dyDescent="0.2">
      <c r="A83" s="26">
        <v>5534</v>
      </c>
      <c r="B83" s="140" t="s">
        <v>372</v>
      </c>
      <c r="C83" s="222">
        <v>0</v>
      </c>
      <c r="D83" s="222">
        <v>0</v>
      </c>
    </row>
    <row r="84" spans="1:4" ht="22.5" x14ac:dyDescent="0.2">
      <c r="A84" s="26">
        <v>5535</v>
      </c>
      <c r="B84" s="140" t="s">
        <v>373</v>
      </c>
      <c r="C84" s="222">
        <v>0</v>
      </c>
      <c r="D84" s="222">
        <v>0</v>
      </c>
    </row>
    <row r="85" spans="1:4" x14ac:dyDescent="0.2">
      <c r="A85" s="26">
        <v>5590</v>
      </c>
      <c r="B85" s="140" t="s">
        <v>374</v>
      </c>
      <c r="C85" s="222">
        <v>0</v>
      </c>
      <c r="D85" s="222">
        <v>0</v>
      </c>
    </row>
    <row r="86" spans="1:4" x14ac:dyDescent="0.2">
      <c r="A86" s="26">
        <v>5591</v>
      </c>
      <c r="B86" s="140" t="s">
        <v>375</v>
      </c>
      <c r="C86" s="222">
        <v>0</v>
      </c>
      <c r="D86" s="222">
        <v>0</v>
      </c>
    </row>
    <row r="87" spans="1:4" x14ac:dyDescent="0.2">
      <c r="A87" s="26">
        <v>5592</v>
      </c>
      <c r="B87" s="140" t="s">
        <v>376</v>
      </c>
      <c r="C87" s="222">
        <v>0</v>
      </c>
      <c r="D87" s="222">
        <v>0</v>
      </c>
    </row>
    <row r="88" spans="1:4" x14ac:dyDescent="0.2">
      <c r="A88" s="26">
        <v>5593</v>
      </c>
      <c r="B88" s="140" t="s">
        <v>377</v>
      </c>
      <c r="C88" s="222">
        <v>0</v>
      </c>
      <c r="D88" s="222">
        <v>0</v>
      </c>
    </row>
    <row r="89" spans="1:4" ht="22.5" x14ac:dyDescent="0.2">
      <c r="A89" s="26">
        <v>5594</v>
      </c>
      <c r="B89" s="140" t="s">
        <v>378</v>
      </c>
      <c r="C89" s="222">
        <v>0</v>
      </c>
      <c r="D89" s="222">
        <v>0</v>
      </c>
    </row>
    <row r="90" spans="1:4" ht="22.5" x14ac:dyDescent="0.2">
      <c r="A90" s="26">
        <v>5595</v>
      </c>
      <c r="B90" s="140" t="s">
        <v>379</v>
      </c>
      <c r="C90" s="222">
        <v>0</v>
      </c>
      <c r="D90" s="222">
        <v>0</v>
      </c>
    </row>
    <row r="91" spans="1:4" x14ac:dyDescent="0.2">
      <c r="A91" s="26">
        <v>5596</v>
      </c>
      <c r="B91" s="140" t="s">
        <v>274</v>
      </c>
      <c r="C91" s="222">
        <v>0</v>
      </c>
      <c r="D91" s="222">
        <v>0</v>
      </c>
    </row>
    <row r="92" spans="1:4" x14ac:dyDescent="0.2">
      <c r="A92" s="26">
        <v>5597</v>
      </c>
      <c r="B92" s="140" t="s">
        <v>380</v>
      </c>
      <c r="C92" s="222">
        <v>0</v>
      </c>
      <c r="D92" s="222">
        <v>0</v>
      </c>
    </row>
    <row r="93" spans="1:4" x14ac:dyDescent="0.2">
      <c r="A93" s="26">
        <v>5599</v>
      </c>
      <c r="B93" s="140" t="s">
        <v>381</v>
      </c>
      <c r="C93" s="222">
        <v>0</v>
      </c>
      <c r="D93" s="222">
        <v>0</v>
      </c>
    </row>
    <row r="94" spans="1:4" x14ac:dyDescent="0.2">
      <c r="A94" s="33">
        <v>5600</v>
      </c>
      <c r="B94" s="141" t="s">
        <v>39</v>
      </c>
      <c r="C94" s="223">
        <v>0</v>
      </c>
      <c r="D94" s="223">
        <v>0</v>
      </c>
    </row>
    <row r="95" spans="1:4" x14ac:dyDescent="0.2">
      <c r="A95" s="26">
        <v>5610</v>
      </c>
      <c r="B95" s="140" t="s">
        <v>382</v>
      </c>
      <c r="C95" s="222">
        <v>0</v>
      </c>
      <c r="D95" s="222">
        <v>0</v>
      </c>
    </row>
    <row r="96" spans="1:4" x14ac:dyDescent="0.2">
      <c r="A96" s="26">
        <v>5611</v>
      </c>
      <c r="B96" s="140" t="s">
        <v>383</v>
      </c>
      <c r="C96" s="222">
        <v>0</v>
      </c>
      <c r="D96" s="222">
        <v>0</v>
      </c>
    </row>
    <row r="97" spans="1:4" x14ac:dyDescent="0.2">
      <c r="A97" s="33">
        <v>2110</v>
      </c>
      <c r="B97" s="149" t="s">
        <v>522</v>
      </c>
      <c r="C97" s="223">
        <v>0</v>
      </c>
      <c r="D97" s="223">
        <v>0</v>
      </c>
    </row>
    <row r="98" spans="1:4" x14ac:dyDescent="0.2">
      <c r="A98" s="26">
        <v>2111</v>
      </c>
      <c r="B98" s="140" t="s">
        <v>523</v>
      </c>
      <c r="C98" s="222">
        <v>0</v>
      </c>
      <c r="D98" s="222">
        <v>0</v>
      </c>
    </row>
    <row r="99" spans="1:4" x14ac:dyDescent="0.2">
      <c r="A99" s="26">
        <v>2112</v>
      </c>
      <c r="B99" s="140" t="s">
        <v>524</v>
      </c>
      <c r="C99" s="222">
        <v>0</v>
      </c>
      <c r="D99" s="222">
        <v>0</v>
      </c>
    </row>
    <row r="100" spans="1:4" x14ac:dyDescent="0.2">
      <c r="A100" s="26">
        <v>2112</v>
      </c>
      <c r="B100" s="140" t="s">
        <v>525</v>
      </c>
      <c r="C100" s="222">
        <v>0</v>
      </c>
      <c r="D100" s="222">
        <v>0</v>
      </c>
    </row>
    <row r="101" spans="1:4" x14ac:dyDescent="0.2">
      <c r="A101" s="26">
        <v>2115</v>
      </c>
      <c r="B101" s="140" t="s">
        <v>526</v>
      </c>
      <c r="C101" s="222">
        <v>0</v>
      </c>
      <c r="D101" s="222">
        <v>0</v>
      </c>
    </row>
    <row r="102" spans="1:4" x14ac:dyDescent="0.2">
      <c r="A102" s="26">
        <v>2114</v>
      </c>
      <c r="B102" s="140" t="s">
        <v>527</v>
      </c>
      <c r="C102" s="222">
        <v>0</v>
      </c>
      <c r="D102" s="222">
        <v>0</v>
      </c>
    </row>
    <row r="103" spans="1:4" ht="22.5" x14ac:dyDescent="0.2">
      <c r="A103" s="26"/>
      <c r="B103" s="144" t="s">
        <v>528</v>
      </c>
      <c r="C103" s="225">
        <v>0</v>
      </c>
      <c r="D103" s="225">
        <v>0</v>
      </c>
    </row>
    <row r="104" spans="1:4" x14ac:dyDescent="0.2">
      <c r="A104" s="89">
        <v>3100</v>
      </c>
      <c r="B104" s="150" t="s">
        <v>541</v>
      </c>
      <c r="C104" s="227">
        <v>0</v>
      </c>
      <c r="D104" s="227">
        <v>0</v>
      </c>
    </row>
    <row r="105" spans="1:4" x14ac:dyDescent="0.2">
      <c r="A105" s="90"/>
      <c r="B105" s="151" t="s">
        <v>542</v>
      </c>
      <c r="C105" s="228">
        <v>0</v>
      </c>
      <c r="D105" s="228">
        <v>0</v>
      </c>
    </row>
    <row r="106" spans="1:4" x14ac:dyDescent="0.2">
      <c r="A106" s="90"/>
      <c r="B106" s="151" t="s">
        <v>543</v>
      </c>
      <c r="C106" s="225">
        <v>0</v>
      </c>
      <c r="D106" s="225">
        <v>0</v>
      </c>
    </row>
    <row r="107" spans="1:4" x14ac:dyDescent="0.2">
      <c r="A107" s="90"/>
      <c r="B107" s="151" t="s">
        <v>544</v>
      </c>
      <c r="C107" s="227">
        <v>0</v>
      </c>
      <c r="D107" s="229">
        <v>0</v>
      </c>
    </row>
    <row r="108" spans="1:4" x14ac:dyDescent="0.2">
      <c r="A108" s="90"/>
      <c r="B108" s="151" t="s">
        <v>545</v>
      </c>
      <c r="C108" s="227">
        <v>0</v>
      </c>
      <c r="D108" s="227">
        <v>0</v>
      </c>
    </row>
    <row r="109" spans="1:4" ht="22.5" x14ac:dyDescent="0.2">
      <c r="A109" s="90"/>
      <c r="B109" s="152" t="s">
        <v>546</v>
      </c>
      <c r="C109" s="228">
        <v>0</v>
      </c>
      <c r="D109" s="230">
        <v>0</v>
      </c>
    </row>
    <row r="110" spans="1:4" x14ac:dyDescent="0.2">
      <c r="A110" s="89">
        <v>1270</v>
      </c>
      <c r="B110" s="145" t="s">
        <v>173</v>
      </c>
      <c r="C110" s="228">
        <v>0</v>
      </c>
      <c r="D110" s="230">
        <v>0</v>
      </c>
    </row>
    <row r="111" spans="1:4" x14ac:dyDescent="0.2">
      <c r="A111" s="90">
        <v>1273</v>
      </c>
      <c r="B111" s="148" t="s">
        <v>547</v>
      </c>
      <c r="C111" s="227">
        <v>0</v>
      </c>
      <c r="D111" s="227">
        <v>0</v>
      </c>
    </row>
    <row r="112" spans="1:4" ht="22.5" x14ac:dyDescent="0.2">
      <c r="A112" s="90"/>
      <c r="B112" s="152" t="s">
        <v>548</v>
      </c>
      <c r="C112" s="228">
        <v>0</v>
      </c>
      <c r="D112" s="230">
        <v>0</v>
      </c>
    </row>
    <row r="113" spans="1:4" x14ac:dyDescent="0.2">
      <c r="A113" s="89">
        <v>4300</v>
      </c>
      <c r="B113" s="150" t="s">
        <v>596</v>
      </c>
      <c r="C113" s="228">
        <v>0</v>
      </c>
      <c r="D113" s="230">
        <v>0</v>
      </c>
    </row>
    <row r="114" spans="1:4" x14ac:dyDescent="0.2">
      <c r="A114" s="89">
        <v>4310</v>
      </c>
      <c r="B114" s="150" t="s">
        <v>261</v>
      </c>
      <c r="C114" s="228">
        <v>0</v>
      </c>
      <c r="D114" s="230">
        <v>0</v>
      </c>
    </row>
    <row r="115" spans="1:4" ht="22.5" x14ac:dyDescent="0.2">
      <c r="A115" s="90">
        <v>4311</v>
      </c>
      <c r="B115" s="151" t="s">
        <v>430</v>
      </c>
      <c r="C115" s="228">
        <v>0</v>
      </c>
      <c r="D115" s="230">
        <v>0</v>
      </c>
    </row>
    <row r="116" spans="1:4" x14ac:dyDescent="0.2">
      <c r="A116" s="90">
        <v>4319</v>
      </c>
      <c r="B116" s="151" t="s">
        <v>262</v>
      </c>
      <c r="C116" s="228">
        <v>0</v>
      </c>
      <c r="D116" s="230">
        <v>0</v>
      </c>
    </row>
    <row r="117" spans="1:4" x14ac:dyDescent="0.2">
      <c r="A117" s="89">
        <v>4320</v>
      </c>
      <c r="B117" s="150" t="s">
        <v>263</v>
      </c>
      <c r="C117" s="227">
        <v>0</v>
      </c>
      <c r="D117" s="227">
        <v>0</v>
      </c>
    </row>
    <row r="118" spans="1:4" ht="22.5" x14ac:dyDescent="0.2">
      <c r="A118" s="90">
        <v>4321</v>
      </c>
      <c r="B118" s="151" t="s">
        <v>264</v>
      </c>
      <c r="C118" s="228">
        <v>0</v>
      </c>
      <c r="D118" s="230">
        <v>0</v>
      </c>
    </row>
    <row r="119" spans="1:4" ht="22.5" x14ac:dyDescent="0.2">
      <c r="A119" s="90">
        <v>4322</v>
      </c>
      <c r="B119" s="151" t="s">
        <v>265</v>
      </c>
      <c r="C119" s="227">
        <v>0</v>
      </c>
      <c r="D119" s="227">
        <v>0</v>
      </c>
    </row>
    <row r="120" spans="1:4" ht="22.5" x14ac:dyDescent="0.2">
      <c r="A120" s="90">
        <v>4323</v>
      </c>
      <c r="B120" s="151" t="s">
        <v>266</v>
      </c>
      <c r="C120" s="228">
        <v>0</v>
      </c>
      <c r="D120" s="230">
        <v>0</v>
      </c>
    </row>
    <row r="121" spans="1:4" ht="22.5" x14ac:dyDescent="0.2">
      <c r="A121" s="90">
        <v>4324</v>
      </c>
      <c r="B121" s="151" t="s">
        <v>267</v>
      </c>
      <c r="C121" s="231">
        <v>0</v>
      </c>
      <c r="D121" s="231">
        <v>0</v>
      </c>
    </row>
    <row r="122" spans="1:4" ht="22.5" x14ac:dyDescent="0.2">
      <c r="A122" s="90">
        <v>4325</v>
      </c>
      <c r="B122" s="151" t="s">
        <v>268</v>
      </c>
      <c r="C122" s="232">
        <v>0</v>
      </c>
      <c r="D122" s="232">
        <v>0</v>
      </c>
    </row>
    <row r="123" spans="1:4" ht="22.5" x14ac:dyDescent="0.2">
      <c r="A123" s="89">
        <v>4330</v>
      </c>
      <c r="B123" s="150" t="s">
        <v>269</v>
      </c>
      <c r="C123" s="232">
        <v>0</v>
      </c>
      <c r="D123" s="232">
        <v>0</v>
      </c>
    </row>
    <row r="124" spans="1:4" ht="22.5" x14ac:dyDescent="0.2">
      <c r="A124" s="90">
        <v>4331</v>
      </c>
      <c r="B124" s="151" t="s">
        <v>269</v>
      </c>
      <c r="C124" s="232">
        <v>0</v>
      </c>
      <c r="D124" s="232">
        <v>0</v>
      </c>
    </row>
    <row r="125" spans="1:4" x14ac:dyDescent="0.2">
      <c r="A125" s="89">
        <v>4340</v>
      </c>
      <c r="B125" s="150" t="s">
        <v>270</v>
      </c>
      <c r="C125" s="232">
        <v>0</v>
      </c>
      <c r="D125" s="232">
        <v>0</v>
      </c>
    </row>
    <row r="126" spans="1:4" x14ac:dyDescent="0.2">
      <c r="A126" s="90">
        <v>4341</v>
      </c>
      <c r="B126" s="151" t="s">
        <v>270</v>
      </c>
      <c r="C126" s="232">
        <v>0</v>
      </c>
      <c r="D126" s="232">
        <v>0</v>
      </c>
    </row>
    <row r="127" spans="1:4" x14ac:dyDescent="0.2">
      <c r="A127" s="106">
        <v>4390</v>
      </c>
      <c r="B127" s="153" t="s">
        <v>271</v>
      </c>
      <c r="C127" s="232">
        <v>0</v>
      </c>
      <c r="D127" s="232">
        <v>0</v>
      </c>
    </row>
    <row r="128" spans="1:4" x14ac:dyDescent="0.2">
      <c r="A128" s="77">
        <v>4392</v>
      </c>
      <c r="B128" s="154" t="s">
        <v>272</v>
      </c>
      <c r="C128" s="228">
        <v>0</v>
      </c>
      <c r="D128" s="228">
        <v>0</v>
      </c>
    </row>
    <row r="129" spans="1:4" x14ac:dyDescent="0.2">
      <c r="A129" s="77">
        <v>4393</v>
      </c>
      <c r="B129" s="154" t="s">
        <v>431</v>
      </c>
      <c r="C129" s="223">
        <v>0</v>
      </c>
      <c r="D129" s="223">
        <v>0</v>
      </c>
    </row>
    <row r="130" spans="1:4" x14ac:dyDescent="0.2">
      <c r="A130" s="77">
        <v>4394</v>
      </c>
      <c r="B130" s="154" t="s">
        <v>273</v>
      </c>
      <c r="C130" s="233">
        <v>0</v>
      </c>
      <c r="D130" s="222">
        <v>0</v>
      </c>
    </row>
    <row r="131" spans="1:4" x14ac:dyDescent="0.2">
      <c r="A131" s="77">
        <v>4395</v>
      </c>
      <c r="B131" s="154" t="s">
        <v>274</v>
      </c>
      <c r="C131" s="233">
        <v>0</v>
      </c>
      <c r="D131" s="222">
        <v>0</v>
      </c>
    </row>
    <row r="132" spans="1:4" x14ac:dyDescent="0.2">
      <c r="A132" s="77">
        <v>4396</v>
      </c>
      <c r="B132" s="154" t="s">
        <v>275</v>
      </c>
      <c r="C132" s="233">
        <v>0</v>
      </c>
      <c r="D132" s="222">
        <v>0</v>
      </c>
    </row>
    <row r="133" spans="1:4" x14ac:dyDescent="0.2">
      <c r="A133" s="77">
        <v>4397</v>
      </c>
      <c r="B133" s="154" t="s">
        <v>432</v>
      </c>
      <c r="C133" s="233">
        <v>0</v>
      </c>
      <c r="D133" s="222">
        <v>0</v>
      </c>
    </row>
    <row r="134" spans="1:4" x14ac:dyDescent="0.2">
      <c r="A134" s="90">
        <v>4399</v>
      </c>
      <c r="B134" s="151" t="s">
        <v>271</v>
      </c>
      <c r="C134" s="222">
        <v>0</v>
      </c>
      <c r="D134" s="222">
        <v>0</v>
      </c>
    </row>
    <row r="135" spans="1:4" x14ac:dyDescent="0.2">
      <c r="A135" s="33">
        <v>1120</v>
      </c>
      <c r="B135" s="149" t="s">
        <v>529</v>
      </c>
      <c r="C135" s="222">
        <v>0</v>
      </c>
      <c r="D135" s="222">
        <v>0</v>
      </c>
    </row>
    <row r="136" spans="1:4" x14ac:dyDescent="0.2">
      <c r="A136" s="26">
        <v>1124</v>
      </c>
      <c r="B136" s="155" t="s">
        <v>530</v>
      </c>
      <c r="C136" s="222">
        <v>0</v>
      </c>
      <c r="D136" s="222">
        <v>0</v>
      </c>
    </row>
    <row r="137" spans="1:4" x14ac:dyDescent="0.2">
      <c r="A137" s="26">
        <v>1124</v>
      </c>
      <c r="B137" s="155" t="s">
        <v>531</v>
      </c>
      <c r="C137" s="233">
        <v>0</v>
      </c>
      <c r="D137" s="222">
        <v>0</v>
      </c>
    </row>
    <row r="138" spans="1:4" x14ac:dyDescent="0.2">
      <c r="A138" s="26">
        <v>1124</v>
      </c>
      <c r="B138" s="155" t="s">
        <v>532</v>
      </c>
      <c r="C138" s="222">
        <v>0</v>
      </c>
      <c r="D138" s="222">
        <v>0</v>
      </c>
    </row>
    <row r="139" spans="1:4" x14ac:dyDescent="0.2">
      <c r="A139" s="26">
        <v>1124</v>
      </c>
      <c r="B139" s="155" t="s">
        <v>533</v>
      </c>
      <c r="C139" s="233">
        <v>0</v>
      </c>
      <c r="D139" s="222">
        <v>0</v>
      </c>
    </row>
    <row r="140" spans="1:4" x14ac:dyDescent="0.2">
      <c r="A140" s="26">
        <v>1124</v>
      </c>
      <c r="B140" s="155" t="s">
        <v>534</v>
      </c>
      <c r="C140" s="122">
        <v>0</v>
      </c>
      <c r="D140" s="122">
        <v>0</v>
      </c>
    </row>
    <row r="141" spans="1:4" x14ac:dyDescent="0.2">
      <c r="A141" s="26">
        <v>1124</v>
      </c>
      <c r="B141" s="155" t="s">
        <v>535</v>
      </c>
      <c r="C141" s="122">
        <v>0</v>
      </c>
      <c r="D141" s="122">
        <v>0</v>
      </c>
    </row>
    <row r="142" spans="1:4" x14ac:dyDescent="0.2">
      <c r="A142" s="26">
        <v>1122</v>
      </c>
      <c r="B142" s="155" t="s">
        <v>536</v>
      </c>
      <c r="C142" s="122">
        <v>0</v>
      </c>
      <c r="D142" s="122">
        <v>0</v>
      </c>
    </row>
    <row r="143" spans="1:4" x14ac:dyDescent="0.2">
      <c r="A143" s="26">
        <v>1122</v>
      </c>
      <c r="B143" s="155" t="s">
        <v>537</v>
      </c>
      <c r="C143" s="123">
        <v>0</v>
      </c>
      <c r="D143" s="122">
        <v>0</v>
      </c>
    </row>
    <row r="144" spans="1:4" x14ac:dyDescent="0.2">
      <c r="A144" s="26">
        <v>1122</v>
      </c>
      <c r="B144" s="155" t="s">
        <v>538</v>
      </c>
      <c r="C144" s="222">
        <v>0</v>
      </c>
      <c r="D144" s="222">
        <v>0</v>
      </c>
    </row>
    <row r="145" spans="1:5" ht="22.5" x14ac:dyDescent="0.2">
      <c r="A145" s="26"/>
      <c r="B145" s="156" t="s">
        <v>539</v>
      </c>
      <c r="C145" s="223">
        <v>719079.79</v>
      </c>
      <c r="D145" s="223">
        <v>-175566.58</v>
      </c>
    </row>
    <row r="147" spans="1:5" x14ac:dyDescent="0.2">
      <c r="A147" s="157" t="s">
        <v>518</v>
      </c>
      <c r="C147" s="157"/>
      <c r="D147" s="157"/>
      <c r="E147" s="157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dataValidations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ageMargins left="0.70866141732283472" right="0.70866141732283472" top="1.7716535433070868" bottom="1.5748031496062993" header="0.31496062992125984" footer="0.31496062992125984"/>
  <pageSetup scale="80" fitToHeight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4"/>
  <sheetViews>
    <sheetView showGridLines="0" workbookViewId="0">
      <selection activeCell="A3" sqref="A3:C3"/>
    </sheetView>
  </sheetViews>
  <sheetFormatPr baseColWidth="10" defaultColWidth="11.42578125" defaultRowHeight="11.25" x14ac:dyDescent="0.2"/>
  <cols>
    <col min="1" max="1" width="3.42578125" style="30" customWidth="1"/>
    <col min="2" max="2" width="63.140625" style="30" customWidth="1"/>
    <col min="3" max="3" width="17.5703125" style="30" customWidth="1"/>
    <col min="4" max="16384" width="11.42578125" style="30"/>
  </cols>
  <sheetData>
    <row r="1" spans="1:3" s="29" customFormat="1" ht="18" customHeight="1" x14ac:dyDescent="0.25">
      <c r="A1" s="173" t="s">
        <v>602</v>
      </c>
      <c r="B1" s="174"/>
      <c r="C1" s="175"/>
    </row>
    <row r="2" spans="1:3" s="29" customFormat="1" ht="18" customHeight="1" x14ac:dyDescent="0.25">
      <c r="A2" s="176" t="s">
        <v>506</v>
      </c>
      <c r="B2" s="177"/>
      <c r="C2" s="178"/>
    </row>
    <row r="3" spans="1:3" s="29" customFormat="1" ht="18" customHeight="1" x14ac:dyDescent="0.25">
      <c r="A3" s="176" t="s">
        <v>603</v>
      </c>
      <c r="B3" s="177"/>
      <c r="C3" s="178"/>
    </row>
    <row r="4" spans="1:3" s="31" customFormat="1" ht="18" customHeight="1" x14ac:dyDescent="0.2">
      <c r="A4" s="179" t="s">
        <v>507</v>
      </c>
      <c r="B4" s="180"/>
      <c r="C4" s="181"/>
    </row>
    <row r="5" spans="1:3" s="31" customFormat="1" ht="18" customHeight="1" x14ac:dyDescent="0.2">
      <c r="A5" s="182" t="s">
        <v>406</v>
      </c>
      <c r="B5" s="183"/>
      <c r="C5" s="110">
        <v>2025</v>
      </c>
    </row>
    <row r="6" spans="1:3" x14ac:dyDescent="0.2">
      <c r="A6" s="44" t="s">
        <v>435</v>
      </c>
      <c r="B6" s="44"/>
      <c r="C6" s="220">
        <v>4264315</v>
      </c>
    </row>
    <row r="7" spans="1:3" x14ac:dyDescent="0.2">
      <c r="A7" s="45"/>
      <c r="B7" s="46"/>
      <c r="C7" s="47"/>
    </row>
    <row r="8" spans="1:3" x14ac:dyDescent="0.2">
      <c r="A8" s="54" t="s">
        <v>436</v>
      </c>
      <c r="B8" s="54"/>
      <c r="C8" s="83">
        <f>SUM(C9:C14)</f>
        <v>0</v>
      </c>
    </row>
    <row r="9" spans="1:3" x14ac:dyDescent="0.2">
      <c r="A9" s="61" t="s">
        <v>437</v>
      </c>
      <c r="B9" s="60" t="s">
        <v>261</v>
      </c>
      <c r="C9" s="84">
        <v>0</v>
      </c>
    </row>
    <row r="10" spans="1:3" x14ac:dyDescent="0.2">
      <c r="A10" s="48" t="s">
        <v>438</v>
      </c>
      <c r="B10" s="49" t="s">
        <v>447</v>
      </c>
      <c r="C10" s="84">
        <v>0</v>
      </c>
    </row>
    <row r="11" spans="1:3" x14ac:dyDescent="0.2">
      <c r="A11" s="48" t="s">
        <v>439</v>
      </c>
      <c r="B11" s="49" t="s">
        <v>269</v>
      </c>
      <c r="C11" s="84">
        <v>0</v>
      </c>
    </row>
    <row r="12" spans="1:3" x14ac:dyDescent="0.2">
      <c r="A12" s="48" t="s">
        <v>440</v>
      </c>
      <c r="B12" s="49" t="s">
        <v>270</v>
      </c>
      <c r="C12" s="84">
        <v>0</v>
      </c>
    </row>
    <row r="13" spans="1:3" x14ac:dyDescent="0.2">
      <c r="A13" s="48" t="s">
        <v>441</v>
      </c>
      <c r="B13" s="49" t="s">
        <v>271</v>
      </c>
      <c r="C13" s="84">
        <v>0</v>
      </c>
    </row>
    <row r="14" spans="1:3" x14ac:dyDescent="0.2">
      <c r="A14" s="50" t="s">
        <v>442</v>
      </c>
      <c r="B14" s="51" t="s">
        <v>443</v>
      </c>
      <c r="C14" s="84">
        <v>0</v>
      </c>
    </row>
    <row r="15" spans="1:3" x14ac:dyDescent="0.2">
      <c r="A15" s="45"/>
      <c r="B15" s="52"/>
      <c r="C15" s="53"/>
    </row>
    <row r="16" spans="1:3" x14ac:dyDescent="0.2">
      <c r="A16" s="54" t="s">
        <v>598</v>
      </c>
      <c r="B16" s="46"/>
      <c r="C16" s="83">
        <f>SUM(C17:C19)</f>
        <v>0</v>
      </c>
    </row>
    <row r="17" spans="1:3" x14ac:dyDescent="0.2">
      <c r="A17" s="55">
        <v>3.1</v>
      </c>
      <c r="B17" s="49" t="s">
        <v>446</v>
      </c>
      <c r="C17" s="84">
        <v>0</v>
      </c>
    </row>
    <row r="18" spans="1:3" x14ac:dyDescent="0.2">
      <c r="A18" s="56">
        <v>3.2</v>
      </c>
      <c r="B18" s="49" t="s">
        <v>444</v>
      </c>
      <c r="C18" s="84">
        <v>0</v>
      </c>
    </row>
    <row r="19" spans="1:3" x14ac:dyDescent="0.2">
      <c r="A19" s="56">
        <v>3.3</v>
      </c>
      <c r="B19" s="51" t="s">
        <v>445</v>
      </c>
      <c r="C19" s="85">
        <v>0</v>
      </c>
    </row>
    <row r="20" spans="1:3" x14ac:dyDescent="0.2">
      <c r="A20" s="45"/>
      <c r="B20" s="57"/>
      <c r="C20" s="58"/>
    </row>
    <row r="21" spans="1:3" x14ac:dyDescent="0.2">
      <c r="A21" s="59" t="s">
        <v>549</v>
      </c>
      <c r="B21" s="59"/>
      <c r="C21" s="82">
        <f>C6+C8-C16</f>
        <v>4264315</v>
      </c>
    </row>
    <row r="23" spans="1:3" x14ac:dyDescent="0.2">
      <c r="A23" s="172" t="s">
        <v>518</v>
      </c>
      <c r="B23" s="172"/>
      <c r="C23" s="172"/>
    </row>
    <row r="24" spans="1:3" x14ac:dyDescent="0.2">
      <c r="A24" s="172"/>
      <c r="B24" s="172"/>
      <c r="C24" s="172"/>
    </row>
  </sheetData>
  <mergeCells count="6">
    <mergeCell ref="A23:C24"/>
    <mergeCell ref="A1:C1"/>
    <mergeCell ref="A2:C2"/>
    <mergeCell ref="A3:C3"/>
    <mergeCell ref="A4:C4"/>
    <mergeCell ref="A5:B5"/>
  </mergeCells>
  <pageMargins left="0.70866141732283472" right="0.70866141732283472" top="1.7716535433070868" bottom="1.5748031496062993" header="0.31496062992125984" footer="0.31496062992125984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3"/>
  <sheetViews>
    <sheetView showGridLines="0" workbookViewId="0">
      <selection activeCell="A3" sqref="A3:C3"/>
    </sheetView>
  </sheetViews>
  <sheetFormatPr baseColWidth="10" defaultColWidth="11.42578125" defaultRowHeight="11.25" x14ac:dyDescent="0.2"/>
  <cols>
    <col min="1" max="1" width="3.5703125" style="30" customWidth="1"/>
    <col min="2" max="2" width="55" style="30" customWidth="1"/>
    <col min="3" max="3" width="17.5703125" style="30" customWidth="1"/>
    <col min="4" max="16384" width="11.42578125" style="30"/>
  </cols>
  <sheetData>
    <row r="1" spans="1:3" s="32" customFormat="1" ht="18.95" customHeight="1" x14ac:dyDescent="0.25">
      <c r="A1" s="184" t="s">
        <v>602</v>
      </c>
      <c r="B1" s="185"/>
      <c r="C1" s="186"/>
    </row>
    <row r="2" spans="1:3" s="32" customFormat="1" ht="18.95" customHeight="1" x14ac:dyDescent="0.25">
      <c r="A2" s="187" t="s">
        <v>508</v>
      </c>
      <c r="B2" s="188"/>
      <c r="C2" s="189"/>
    </row>
    <row r="3" spans="1:3" s="32" customFormat="1" ht="18.95" customHeight="1" x14ac:dyDescent="0.25">
      <c r="A3" s="176" t="s">
        <v>603</v>
      </c>
      <c r="B3" s="177"/>
      <c r="C3" s="178"/>
    </row>
    <row r="4" spans="1:3" x14ac:dyDescent="0.2">
      <c r="A4" s="179" t="s">
        <v>507</v>
      </c>
      <c r="B4" s="180"/>
      <c r="C4" s="181"/>
    </row>
    <row r="5" spans="1:3" ht="22.35" customHeight="1" x14ac:dyDescent="0.2">
      <c r="A5" s="190" t="s">
        <v>406</v>
      </c>
      <c r="B5" s="191"/>
      <c r="C5" s="110">
        <v>2025</v>
      </c>
    </row>
    <row r="6" spans="1:3" x14ac:dyDescent="0.2">
      <c r="A6" s="68" t="s">
        <v>448</v>
      </c>
      <c r="B6" s="44"/>
      <c r="C6" s="236">
        <v>3634316.22</v>
      </c>
    </row>
    <row r="7" spans="1:3" x14ac:dyDescent="0.2">
      <c r="A7" s="63"/>
      <c r="B7" s="46"/>
      <c r="C7" s="234"/>
    </row>
    <row r="8" spans="1:3" x14ac:dyDescent="0.2">
      <c r="A8" s="54" t="s">
        <v>449</v>
      </c>
      <c r="B8" s="64"/>
      <c r="C8" s="235">
        <v>89081.010000000009</v>
      </c>
    </row>
    <row r="9" spans="1:3" x14ac:dyDescent="0.2">
      <c r="A9" s="78">
        <v>2.1</v>
      </c>
      <c r="B9" s="69" t="s">
        <v>289</v>
      </c>
      <c r="C9" s="237">
        <v>0</v>
      </c>
    </row>
    <row r="10" spans="1:3" x14ac:dyDescent="0.2">
      <c r="A10" s="78">
        <v>2.2000000000000002</v>
      </c>
      <c r="B10" s="69" t="s">
        <v>286</v>
      </c>
      <c r="C10" s="237">
        <v>0</v>
      </c>
    </row>
    <row r="11" spans="1:3" x14ac:dyDescent="0.2">
      <c r="A11" s="74">
        <v>2.2999999999999998</v>
      </c>
      <c r="B11" s="62" t="s">
        <v>158</v>
      </c>
      <c r="C11" s="237">
        <v>46081.01</v>
      </c>
    </row>
    <row r="12" spans="1:3" x14ac:dyDescent="0.2">
      <c r="A12" s="74">
        <v>2.4</v>
      </c>
      <c r="B12" s="62" t="s">
        <v>159</v>
      </c>
      <c r="C12" s="237">
        <v>35000</v>
      </c>
    </row>
    <row r="13" spans="1:3" x14ac:dyDescent="0.2">
      <c r="A13" s="74">
        <v>2.5</v>
      </c>
      <c r="B13" s="62" t="s">
        <v>160</v>
      </c>
      <c r="C13" s="237">
        <v>0</v>
      </c>
    </row>
    <row r="14" spans="1:3" x14ac:dyDescent="0.2">
      <c r="A14" s="74">
        <v>2.6</v>
      </c>
      <c r="B14" s="62" t="s">
        <v>161</v>
      </c>
      <c r="C14" s="237">
        <v>0</v>
      </c>
    </row>
    <row r="15" spans="1:3" x14ac:dyDescent="0.2">
      <c r="A15" s="74">
        <v>2.7</v>
      </c>
      <c r="B15" s="62" t="s">
        <v>162</v>
      </c>
      <c r="C15" s="237">
        <v>0</v>
      </c>
    </row>
    <row r="16" spans="1:3" x14ac:dyDescent="0.2">
      <c r="A16" s="74">
        <v>2.8</v>
      </c>
      <c r="B16" s="62" t="s">
        <v>163</v>
      </c>
      <c r="C16" s="237">
        <v>0</v>
      </c>
    </row>
    <row r="17" spans="1:3" x14ac:dyDescent="0.2">
      <c r="A17" s="74">
        <v>2.9</v>
      </c>
      <c r="B17" s="62" t="s">
        <v>165</v>
      </c>
      <c r="C17" s="237">
        <v>8000</v>
      </c>
    </row>
    <row r="18" spans="1:3" x14ac:dyDescent="0.2">
      <c r="A18" s="74" t="s">
        <v>450</v>
      </c>
      <c r="B18" s="62" t="s">
        <v>451</v>
      </c>
      <c r="C18" s="237">
        <v>0</v>
      </c>
    </row>
    <row r="19" spans="1:3" x14ac:dyDescent="0.2">
      <c r="A19" s="74" t="s">
        <v>476</v>
      </c>
      <c r="B19" s="62" t="s">
        <v>167</v>
      </c>
      <c r="C19" s="237">
        <v>0</v>
      </c>
    </row>
    <row r="20" spans="1:3" x14ac:dyDescent="0.2">
      <c r="A20" s="74" t="s">
        <v>477</v>
      </c>
      <c r="B20" s="62" t="s">
        <v>452</v>
      </c>
      <c r="C20" s="237">
        <v>0</v>
      </c>
    </row>
    <row r="21" spans="1:3" x14ac:dyDescent="0.2">
      <c r="A21" s="74" t="s">
        <v>478</v>
      </c>
      <c r="B21" s="62" t="s">
        <v>453</v>
      </c>
      <c r="C21" s="237">
        <v>0</v>
      </c>
    </row>
    <row r="22" spans="1:3" x14ac:dyDescent="0.2">
      <c r="A22" s="74" t="s">
        <v>479</v>
      </c>
      <c r="B22" s="62" t="s">
        <v>454</v>
      </c>
      <c r="C22" s="237">
        <v>0</v>
      </c>
    </row>
    <row r="23" spans="1:3" x14ac:dyDescent="0.2">
      <c r="A23" s="74" t="s">
        <v>455</v>
      </c>
      <c r="B23" s="62" t="s">
        <v>456</v>
      </c>
      <c r="C23" s="237">
        <v>0</v>
      </c>
    </row>
    <row r="24" spans="1:3" x14ac:dyDescent="0.2">
      <c r="A24" s="74" t="s">
        <v>457</v>
      </c>
      <c r="B24" s="62" t="s">
        <v>458</v>
      </c>
      <c r="C24" s="237">
        <v>0</v>
      </c>
    </row>
    <row r="25" spans="1:3" x14ac:dyDescent="0.2">
      <c r="A25" s="74" t="s">
        <v>459</v>
      </c>
      <c r="B25" s="62" t="s">
        <v>460</v>
      </c>
      <c r="C25" s="237">
        <v>0</v>
      </c>
    </row>
    <row r="26" spans="1:3" x14ac:dyDescent="0.2">
      <c r="A26" s="74" t="s">
        <v>461</v>
      </c>
      <c r="B26" s="62" t="s">
        <v>462</v>
      </c>
      <c r="C26" s="237">
        <v>0</v>
      </c>
    </row>
    <row r="27" spans="1:3" x14ac:dyDescent="0.2">
      <c r="A27" s="74" t="s">
        <v>463</v>
      </c>
      <c r="B27" s="62" t="s">
        <v>464</v>
      </c>
      <c r="C27" s="237">
        <v>0</v>
      </c>
    </row>
    <row r="28" spans="1:3" x14ac:dyDescent="0.2">
      <c r="A28" s="74" t="s">
        <v>465</v>
      </c>
      <c r="B28" s="62" t="s">
        <v>466</v>
      </c>
      <c r="C28" s="86">
        <v>0</v>
      </c>
    </row>
    <row r="29" spans="1:3" x14ac:dyDescent="0.2">
      <c r="A29" s="74" t="s">
        <v>467</v>
      </c>
      <c r="B29" s="69" t="s">
        <v>468</v>
      </c>
      <c r="C29" s="86">
        <v>0</v>
      </c>
    </row>
    <row r="30" spans="1:3" x14ac:dyDescent="0.2">
      <c r="A30" s="75"/>
      <c r="B30" s="70"/>
      <c r="C30" s="71"/>
    </row>
    <row r="31" spans="1:3" x14ac:dyDescent="0.2">
      <c r="A31" s="72" t="s">
        <v>469</v>
      </c>
      <c r="B31" s="73"/>
      <c r="C31" s="87">
        <f>SUM(C32:C38)</f>
        <v>0</v>
      </c>
    </row>
    <row r="32" spans="1:3" ht="22.5" x14ac:dyDescent="0.2">
      <c r="A32" s="74" t="s">
        <v>470</v>
      </c>
      <c r="B32" s="62" t="s">
        <v>358</v>
      </c>
      <c r="C32" s="86">
        <v>0</v>
      </c>
    </row>
    <row r="33" spans="1:3" x14ac:dyDescent="0.2">
      <c r="A33" s="74" t="s">
        <v>471</v>
      </c>
      <c r="B33" s="62" t="s">
        <v>40</v>
      </c>
      <c r="C33" s="86">
        <v>0</v>
      </c>
    </row>
    <row r="34" spans="1:3" x14ac:dyDescent="0.2">
      <c r="A34" s="74" t="s">
        <v>472</v>
      </c>
      <c r="B34" s="62" t="s">
        <v>368</v>
      </c>
      <c r="C34" s="86">
        <v>0</v>
      </c>
    </row>
    <row r="35" spans="1:3" x14ac:dyDescent="0.2">
      <c r="A35" s="74" t="s">
        <v>473</v>
      </c>
      <c r="B35" s="62" t="s">
        <v>374</v>
      </c>
      <c r="C35" s="86">
        <v>0</v>
      </c>
    </row>
    <row r="36" spans="1:3" x14ac:dyDescent="0.2">
      <c r="A36" s="74" t="s">
        <v>474</v>
      </c>
      <c r="B36" s="62" t="s">
        <v>382</v>
      </c>
      <c r="C36" s="86">
        <v>0</v>
      </c>
    </row>
    <row r="37" spans="1:3" x14ac:dyDescent="0.2">
      <c r="A37" s="74" t="s">
        <v>551</v>
      </c>
      <c r="B37" s="62" t="s">
        <v>599</v>
      </c>
      <c r="C37" s="86">
        <v>0</v>
      </c>
    </row>
    <row r="38" spans="1:3" x14ac:dyDescent="0.2">
      <c r="A38" s="74" t="s">
        <v>552</v>
      </c>
      <c r="B38" s="69" t="s">
        <v>475</v>
      </c>
      <c r="C38" s="88">
        <v>0</v>
      </c>
    </row>
    <row r="39" spans="1:3" x14ac:dyDescent="0.2">
      <c r="A39" s="63"/>
      <c r="B39" s="65"/>
      <c r="C39" s="66"/>
    </row>
    <row r="40" spans="1:3" x14ac:dyDescent="0.2">
      <c r="A40" s="67" t="s">
        <v>550</v>
      </c>
      <c r="B40" s="44"/>
      <c r="C40" s="82">
        <f>C6-C8+C31</f>
        <v>3545235.21</v>
      </c>
    </row>
    <row r="42" spans="1:3" x14ac:dyDescent="0.2">
      <c r="A42" s="172" t="s">
        <v>518</v>
      </c>
      <c r="B42" s="172"/>
      <c r="C42" s="172"/>
    </row>
    <row r="43" spans="1:3" x14ac:dyDescent="0.2">
      <c r="A43" s="172"/>
      <c r="B43" s="172"/>
      <c r="C43" s="172"/>
    </row>
  </sheetData>
  <mergeCells count="6">
    <mergeCell ref="A42:C43"/>
    <mergeCell ref="A1:C1"/>
    <mergeCell ref="A2:C2"/>
    <mergeCell ref="A3:C3"/>
    <mergeCell ref="A4:C4"/>
    <mergeCell ref="A5:B5"/>
  </mergeCells>
  <pageMargins left="1.299212598425197" right="0.70866141732283472" top="1.7716535433070868" bottom="1.5748031496062993" header="0.31496062992125984" footer="0.31496062992125984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8"/>
  <sheetViews>
    <sheetView zoomScale="78" workbookViewId="0">
      <selection activeCell="F38" sqref="F38"/>
    </sheetView>
  </sheetViews>
  <sheetFormatPr baseColWidth="10" defaultColWidth="9.140625" defaultRowHeight="11.25" x14ac:dyDescent="0.2"/>
  <cols>
    <col min="1" max="1" width="10" style="22" customWidth="1"/>
    <col min="2" max="2" width="53.140625" style="22" customWidth="1"/>
    <col min="3" max="3" width="11.85546875" style="22" bestFit="1" customWidth="1"/>
    <col min="4" max="4" width="18.140625" style="22" bestFit="1" customWidth="1"/>
    <col min="5" max="5" width="18.42578125" style="22" bestFit="1" customWidth="1"/>
    <col min="6" max="6" width="11" style="22" bestFit="1" customWidth="1"/>
    <col min="7" max="7" width="24.140625" style="22" bestFit="1" customWidth="1"/>
    <col min="8" max="8" width="10" style="22" bestFit="1" customWidth="1"/>
    <col min="9" max="10" width="20.42578125" style="22" customWidth="1"/>
    <col min="11" max="16384" width="9.140625" style="22"/>
  </cols>
  <sheetData>
    <row r="1" spans="1:10" ht="18.95" customHeight="1" x14ac:dyDescent="0.2">
      <c r="A1" s="171" t="s">
        <v>602</v>
      </c>
      <c r="B1" s="193"/>
      <c r="C1" s="193"/>
      <c r="D1" s="193"/>
      <c r="E1" s="193"/>
      <c r="F1" s="193"/>
      <c r="G1" s="20" t="s">
        <v>498</v>
      </c>
      <c r="H1" s="21">
        <v>2025</v>
      </c>
    </row>
    <row r="2" spans="1:10" ht="18.95" customHeight="1" x14ac:dyDescent="0.2">
      <c r="A2" s="171" t="s">
        <v>509</v>
      </c>
      <c r="B2" s="193"/>
      <c r="C2" s="193"/>
      <c r="D2" s="193"/>
      <c r="E2" s="193"/>
      <c r="F2" s="193"/>
      <c r="G2" s="20" t="s">
        <v>499</v>
      </c>
      <c r="H2" s="21" t="s">
        <v>501</v>
      </c>
    </row>
    <row r="3" spans="1:10" ht="18.95" customHeight="1" x14ac:dyDescent="0.2">
      <c r="A3" s="194" t="s">
        <v>603</v>
      </c>
      <c r="B3" s="194"/>
      <c r="C3" s="194"/>
      <c r="D3" s="194"/>
      <c r="E3" s="194"/>
      <c r="F3" s="194"/>
      <c r="G3" s="20" t="s">
        <v>500</v>
      </c>
      <c r="H3" s="21">
        <v>3</v>
      </c>
    </row>
    <row r="4" spans="1:10" x14ac:dyDescent="0.2">
      <c r="A4" s="194" t="str">
        <f>'Notas a los Edos Financieros'!A4</f>
        <v>(Cifras en Pesos)</v>
      </c>
      <c r="B4" s="195"/>
      <c r="C4" s="195"/>
      <c r="D4" s="195"/>
      <c r="E4" s="195"/>
      <c r="F4" s="195"/>
      <c r="G4" s="109"/>
      <c r="H4" s="109"/>
    </row>
    <row r="5" spans="1:10" x14ac:dyDescent="0.2">
      <c r="A5" s="23" t="s">
        <v>116</v>
      </c>
      <c r="B5" s="24"/>
      <c r="C5" s="24"/>
      <c r="D5" s="24"/>
      <c r="E5" s="24"/>
      <c r="F5" s="24"/>
      <c r="G5" s="24"/>
      <c r="H5" s="24"/>
    </row>
    <row r="8" spans="1:10" x14ac:dyDescent="0.2">
      <c r="A8" s="25" t="s">
        <v>86</v>
      </c>
      <c r="B8" s="25" t="s">
        <v>406</v>
      </c>
      <c r="C8" s="25" t="s">
        <v>110</v>
      </c>
      <c r="D8" s="25" t="s">
        <v>407</v>
      </c>
      <c r="E8" s="25" t="s">
        <v>408</v>
      </c>
      <c r="F8" s="25" t="s">
        <v>109</v>
      </c>
      <c r="G8" s="25" t="s">
        <v>79</v>
      </c>
      <c r="H8" s="25" t="s">
        <v>111</v>
      </c>
      <c r="I8" s="25" t="s">
        <v>112</v>
      </c>
      <c r="J8" s="25" t="s">
        <v>113</v>
      </c>
    </row>
    <row r="9" spans="1:10" s="34" customFormat="1" x14ac:dyDescent="0.2">
      <c r="A9" s="33">
        <v>7000</v>
      </c>
      <c r="B9" s="34" t="s">
        <v>80</v>
      </c>
    </row>
    <row r="10" spans="1:10" x14ac:dyDescent="0.2">
      <c r="A10" s="22">
        <v>7110</v>
      </c>
      <c r="B10" s="140" t="s">
        <v>79</v>
      </c>
      <c r="C10" s="122">
        <v>0</v>
      </c>
      <c r="D10" s="122">
        <v>0</v>
      </c>
      <c r="E10" s="122">
        <v>0</v>
      </c>
      <c r="F10" s="122">
        <f>C10+D10+E10</f>
        <v>0</v>
      </c>
      <c r="G10" s="22" t="str">
        <f>IF(OR(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0),"","SIN INFORMACIÓN QUE REVELAR")</f>
        <v>SIN INFORMACIÓN QUE REVELAR</v>
      </c>
    </row>
    <row r="11" spans="1:10" x14ac:dyDescent="0.2">
      <c r="A11" s="22">
        <v>7120</v>
      </c>
      <c r="B11" s="140" t="s">
        <v>78</v>
      </c>
      <c r="C11" s="122">
        <v>0</v>
      </c>
      <c r="D11" s="122">
        <v>0</v>
      </c>
      <c r="E11" s="122">
        <v>0</v>
      </c>
      <c r="F11" s="122">
        <f t="shared" ref="F11:F34" si="0">C11+D11+E11</f>
        <v>0</v>
      </c>
    </row>
    <row r="12" spans="1:10" x14ac:dyDescent="0.2">
      <c r="A12" s="22">
        <v>7130</v>
      </c>
      <c r="B12" s="140" t="s">
        <v>77</v>
      </c>
      <c r="C12" s="122">
        <v>0</v>
      </c>
      <c r="D12" s="122">
        <v>0</v>
      </c>
      <c r="E12" s="122">
        <v>0</v>
      </c>
      <c r="F12" s="122">
        <f t="shared" si="0"/>
        <v>0</v>
      </c>
    </row>
    <row r="13" spans="1:10" ht="22.5" x14ac:dyDescent="0.2">
      <c r="A13" s="22">
        <v>7140</v>
      </c>
      <c r="B13" s="140" t="s">
        <v>76</v>
      </c>
      <c r="C13" s="122">
        <v>0</v>
      </c>
      <c r="D13" s="122">
        <v>0</v>
      </c>
      <c r="E13" s="122">
        <v>0</v>
      </c>
      <c r="F13" s="122">
        <f t="shared" si="0"/>
        <v>0</v>
      </c>
    </row>
    <row r="14" spans="1:10" ht="22.5" x14ac:dyDescent="0.2">
      <c r="A14" s="22">
        <v>7150</v>
      </c>
      <c r="B14" s="140" t="s">
        <v>75</v>
      </c>
      <c r="C14" s="122">
        <v>0</v>
      </c>
      <c r="D14" s="122">
        <v>0</v>
      </c>
      <c r="E14" s="122">
        <v>0</v>
      </c>
      <c r="F14" s="122">
        <f t="shared" si="0"/>
        <v>0</v>
      </c>
    </row>
    <row r="15" spans="1:10" x14ac:dyDescent="0.2">
      <c r="A15" s="22">
        <v>7160</v>
      </c>
      <c r="B15" s="140" t="s">
        <v>74</v>
      </c>
      <c r="C15" s="122">
        <v>0</v>
      </c>
      <c r="D15" s="122">
        <v>0</v>
      </c>
      <c r="E15" s="122">
        <v>0</v>
      </c>
      <c r="F15" s="122">
        <f t="shared" si="0"/>
        <v>0</v>
      </c>
    </row>
    <row r="16" spans="1:10" ht="22.5" x14ac:dyDescent="0.2">
      <c r="A16" s="22">
        <v>7210</v>
      </c>
      <c r="B16" s="140" t="s">
        <v>73</v>
      </c>
      <c r="C16" s="122">
        <v>0</v>
      </c>
      <c r="D16" s="122">
        <v>0</v>
      </c>
      <c r="E16" s="122">
        <v>0</v>
      </c>
      <c r="F16" s="122">
        <f t="shared" si="0"/>
        <v>0</v>
      </c>
    </row>
    <row r="17" spans="1:6" ht="22.5" x14ac:dyDescent="0.2">
      <c r="A17" s="22">
        <v>7220</v>
      </c>
      <c r="B17" s="140" t="s">
        <v>72</v>
      </c>
      <c r="C17" s="122">
        <v>0</v>
      </c>
      <c r="D17" s="122">
        <v>0</v>
      </c>
      <c r="E17" s="122">
        <v>0</v>
      </c>
      <c r="F17" s="122">
        <f t="shared" si="0"/>
        <v>0</v>
      </c>
    </row>
    <row r="18" spans="1:6" x14ac:dyDescent="0.2">
      <c r="A18" s="22">
        <v>7230</v>
      </c>
      <c r="B18" s="140" t="s">
        <v>71</v>
      </c>
      <c r="C18" s="122">
        <v>0</v>
      </c>
      <c r="D18" s="122">
        <v>0</v>
      </c>
      <c r="E18" s="122">
        <v>0</v>
      </c>
      <c r="F18" s="122">
        <f t="shared" si="0"/>
        <v>0</v>
      </c>
    </row>
    <row r="19" spans="1:6" ht="22.5" x14ac:dyDescent="0.2">
      <c r="A19" s="22">
        <v>7240</v>
      </c>
      <c r="B19" s="140" t="s">
        <v>70</v>
      </c>
      <c r="C19" s="122">
        <v>0</v>
      </c>
      <c r="D19" s="122">
        <v>0</v>
      </c>
      <c r="E19" s="122">
        <v>0</v>
      </c>
      <c r="F19" s="122">
        <f t="shared" si="0"/>
        <v>0</v>
      </c>
    </row>
    <row r="20" spans="1:6" ht="22.5" x14ac:dyDescent="0.2">
      <c r="A20" s="22">
        <v>7250</v>
      </c>
      <c r="B20" s="140" t="s">
        <v>69</v>
      </c>
      <c r="C20" s="122">
        <v>0</v>
      </c>
      <c r="D20" s="122">
        <v>0</v>
      </c>
      <c r="E20" s="122">
        <v>0</v>
      </c>
      <c r="F20" s="122">
        <f t="shared" si="0"/>
        <v>0</v>
      </c>
    </row>
    <row r="21" spans="1:6" ht="22.5" x14ac:dyDescent="0.2">
      <c r="A21" s="22">
        <v>7260</v>
      </c>
      <c r="B21" s="140" t="s">
        <v>68</v>
      </c>
      <c r="C21" s="122">
        <v>0</v>
      </c>
      <c r="D21" s="122">
        <v>0</v>
      </c>
      <c r="E21" s="122">
        <v>0</v>
      </c>
      <c r="F21" s="122">
        <f t="shared" si="0"/>
        <v>0</v>
      </c>
    </row>
    <row r="22" spans="1:6" x14ac:dyDescent="0.2">
      <c r="A22" s="22">
        <v>7310</v>
      </c>
      <c r="B22" s="140" t="s">
        <v>67</v>
      </c>
      <c r="C22" s="122">
        <v>0</v>
      </c>
      <c r="D22" s="122">
        <v>0</v>
      </c>
      <c r="E22" s="122">
        <v>0</v>
      </c>
      <c r="F22" s="122">
        <f t="shared" si="0"/>
        <v>0</v>
      </c>
    </row>
    <row r="23" spans="1:6" x14ac:dyDescent="0.2">
      <c r="A23" s="22">
        <v>7320</v>
      </c>
      <c r="B23" s="140" t="s">
        <v>66</v>
      </c>
      <c r="C23" s="122">
        <v>0</v>
      </c>
      <c r="D23" s="122">
        <v>0</v>
      </c>
      <c r="E23" s="122">
        <v>0</v>
      </c>
      <c r="F23" s="122">
        <f t="shared" si="0"/>
        <v>0</v>
      </c>
    </row>
    <row r="24" spans="1:6" x14ac:dyDescent="0.2">
      <c r="A24" s="22">
        <v>7330</v>
      </c>
      <c r="B24" s="140" t="s">
        <v>65</v>
      </c>
      <c r="C24" s="122">
        <v>0</v>
      </c>
      <c r="D24" s="122">
        <v>0</v>
      </c>
      <c r="E24" s="122">
        <v>0</v>
      </c>
      <c r="F24" s="122">
        <f t="shared" si="0"/>
        <v>0</v>
      </c>
    </row>
    <row r="25" spans="1:6" x14ac:dyDescent="0.2">
      <c r="A25" s="22">
        <v>7340</v>
      </c>
      <c r="B25" s="140" t="s">
        <v>64</v>
      </c>
      <c r="C25" s="122">
        <v>0</v>
      </c>
      <c r="D25" s="122">
        <v>0</v>
      </c>
      <c r="E25" s="122">
        <v>0</v>
      </c>
      <c r="F25" s="122">
        <f t="shared" si="0"/>
        <v>0</v>
      </c>
    </row>
    <row r="26" spans="1:6" x14ac:dyDescent="0.2">
      <c r="A26" s="22">
        <v>7350</v>
      </c>
      <c r="B26" s="140" t="s">
        <v>63</v>
      </c>
      <c r="C26" s="122">
        <v>0</v>
      </c>
      <c r="D26" s="122">
        <v>0</v>
      </c>
      <c r="E26" s="122">
        <v>0</v>
      </c>
      <c r="F26" s="122">
        <f t="shared" si="0"/>
        <v>0</v>
      </c>
    </row>
    <row r="27" spans="1:6" x14ac:dyDescent="0.2">
      <c r="A27" s="22">
        <v>7360</v>
      </c>
      <c r="B27" s="140" t="s">
        <v>62</v>
      </c>
      <c r="C27" s="122">
        <v>0</v>
      </c>
      <c r="D27" s="122">
        <v>0</v>
      </c>
      <c r="E27" s="122">
        <v>0</v>
      </c>
      <c r="F27" s="122">
        <f t="shared" si="0"/>
        <v>0</v>
      </c>
    </row>
    <row r="28" spans="1:6" x14ac:dyDescent="0.2">
      <c r="A28" s="22">
        <v>7410</v>
      </c>
      <c r="B28" s="140" t="s">
        <v>61</v>
      </c>
      <c r="C28" s="122">
        <v>0</v>
      </c>
      <c r="D28" s="122">
        <v>0</v>
      </c>
      <c r="E28" s="122">
        <v>0</v>
      </c>
      <c r="F28" s="122">
        <f t="shared" si="0"/>
        <v>0</v>
      </c>
    </row>
    <row r="29" spans="1:6" x14ac:dyDescent="0.2">
      <c r="A29" s="22">
        <v>7420</v>
      </c>
      <c r="B29" s="140" t="s">
        <v>60</v>
      </c>
      <c r="C29" s="122">
        <v>0</v>
      </c>
      <c r="D29" s="122">
        <v>0</v>
      </c>
      <c r="E29" s="122">
        <v>0</v>
      </c>
      <c r="F29" s="122">
        <f t="shared" si="0"/>
        <v>0</v>
      </c>
    </row>
    <row r="30" spans="1:6" ht="22.5" x14ac:dyDescent="0.2">
      <c r="A30" s="22">
        <v>7510</v>
      </c>
      <c r="B30" s="140" t="s">
        <v>59</v>
      </c>
      <c r="C30" s="122">
        <v>0</v>
      </c>
      <c r="D30" s="122">
        <v>0</v>
      </c>
      <c r="E30" s="122">
        <v>0</v>
      </c>
      <c r="F30" s="122">
        <f t="shared" si="0"/>
        <v>0</v>
      </c>
    </row>
    <row r="31" spans="1:6" ht="22.5" x14ac:dyDescent="0.2">
      <c r="A31" s="22">
        <v>7520</v>
      </c>
      <c r="B31" s="140" t="s">
        <v>58</v>
      </c>
      <c r="C31" s="122">
        <v>0</v>
      </c>
      <c r="D31" s="122">
        <v>0</v>
      </c>
      <c r="E31" s="122">
        <v>0</v>
      </c>
      <c r="F31" s="122">
        <f t="shared" si="0"/>
        <v>0</v>
      </c>
    </row>
    <row r="32" spans="1:6" x14ac:dyDescent="0.2">
      <c r="A32" s="22">
        <v>7610</v>
      </c>
      <c r="B32" s="140" t="s">
        <v>57</v>
      </c>
      <c r="C32" s="122">
        <v>0</v>
      </c>
      <c r="D32" s="122">
        <v>0</v>
      </c>
      <c r="E32" s="122">
        <v>0</v>
      </c>
      <c r="F32" s="122">
        <f t="shared" si="0"/>
        <v>0</v>
      </c>
    </row>
    <row r="33" spans="1:6" x14ac:dyDescent="0.2">
      <c r="A33" s="22">
        <v>7620</v>
      </c>
      <c r="B33" s="140" t="s">
        <v>56</v>
      </c>
      <c r="C33" s="122">
        <v>0</v>
      </c>
      <c r="D33" s="122">
        <v>0</v>
      </c>
      <c r="E33" s="122">
        <v>0</v>
      </c>
      <c r="F33" s="122">
        <f t="shared" si="0"/>
        <v>0</v>
      </c>
    </row>
    <row r="34" spans="1:6" x14ac:dyDescent="0.2">
      <c r="A34" s="22">
        <v>7630</v>
      </c>
      <c r="B34" s="140" t="s">
        <v>55</v>
      </c>
      <c r="C34" s="122">
        <v>0</v>
      </c>
      <c r="D34" s="122">
        <v>0</v>
      </c>
      <c r="E34" s="122">
        <v>0</v>
      </c>
      <c r="F34" s="122">
        <f t="shared" si="0"/>
        <v>0</v>
      </c>
    </row>
    <row r="35" spans="1:6" x14ac:dyDescent="0.2">
      <c r="A35" s="22">
        <v>7640</v>
      </c>
      <c r="B35" s="140" t="s">
        <v>54</v>
      </c>
      <c r="C35" s="122">
        <v>0</v>
      </c>
      <c r="D35" s="122">
        <v>0</v>
      </c>
      <c r="E35" s="122">
        <v>0</v>
      </c>
      <c r="F35" s="122">
        <f t="shared" ref="F35" si="1">C35+D35+E35</f>
        <v>0</v>
      </c>
    </row>
    <row r="36" spans="1:6" x14ac:dyDescent="0.2">
      <c r="C36" s="122"/>
      <c r="D36" s="122"/>
      <c r="E36" s="122"/>
      <c r="F36" s="122"/>
    </row>
    <row r="37" spans="1:6" s="34" customFormat="1" x14ac:dyDescent="0.2">
      <c r="A37" s="33">
        <v>8000</v>
      </c>
      <c r="B37" s="34" t="s">
        <v>53</v>
      </c>
    </row>
    <row r="38" spans="1:6" x14ac:dyDescent="0.2">
      <c r="C38" s="27"/>
      <c r="D38" s="27"/>
      <c r="E38" s="27"/>
      <c r="F38" s="27"/>
    </row>
    <row r="39" spans="1:6" x14ac:dyDescent="0.2">
      <c r="B39" s="192" t="s">
        <v>553</v>
      </c>
      <c r="C39" s="192"/>
      <c r="D39" s="27"/>
      <c r="E39" s="27"/>
      <c r="F39" s="27"/>
    </row>
    <row r="40" spans="1:6" x14ac:dyDescent="0.2">
      <c r="B40" s="107" t="s">
        <v>406</v>
      </c>
      <c r="C40" s="111">
        <f>H1</f>
        <v>2025</v>
      </c>
      <c r="D40" s="27"/>
      <c r="E40" s="27"/>
      <c r="F40" s="27"/>
    </row>
    <row r="41" spans="1:6" x14ac:dyDescent="0.2">
      <c r="A41" s="22">
        <v>8110</v>
      </c>
      <c r="B41" s="91" t="s">
        <v>52</v>
      </c>
      <c r="C41" s="238">
        <v>4702527.05</v>
      </c>
      <c r="D41" s="27"/>
      <c r="E41" s="27"/>
      <c r="F41" s="27"/>
    </row>
    <row r="42" spans="1:6" x14ac:dyDescent="0.2">
      <c r="A42" s="22">
        <v>8120</v>
      </c>
      <c r="B42" s="91" t="s">
        <v>51</v>
      </c>
      <c r="C42" s="238">
        <v>-1398593.79</v>
      </c>
      <c r="D42" s="27"/>
      <c r="E42" s="27"/>
      <c r="F42" s="27"/>
    </row>
    <row r="43" spans="1:6" x14ac:dyDescent="0.2">
      <c r="A43" s="22">
        <v>8130</v>
      </c>
      <c r="B43" s="91" t="s">
        <v>50</v>
      </c>
      <c r="C43" s="238">
        <v>960381.74</v>
      </c>
      <c r="D43" s="27"/>
      <c r="E43" s="27"/>
      <c r="F43" s="27"/>
    </row>
    <row r="44" spans="1:6" x14ac:dyDescent="0.2">
      <c r="A44" s="22">
        <v>8140</v>
      </c>
      <c r="B44" s="91" t="s">
        <v>49</v>
      </c>
      <c r="C44" s="238">
        <v>0</v>
      </c>
      <c r="D44" s="27"/>
      <c r="E44" s="27"/>
      <c r="F44" s="27"/>
    </row>
    <row r="45" spans="1:6" x14ac:dyDescent="0.2">
      <c r="A45" s="22">
        <v>8150</v>
      </c>
      <c r="B45" s="91" t="s">
        <v>48</v>
      </c>
      <c r="C45" s="238">
        <v>-4264315</v>
      </c>
      <c r="D45" s="27"/>
      <c r="E45" s="27"/>
      <c r="F45" s="27"/>
    </row>
    <row r="46" spans="1:6" x14ac:dyDescent="0.2">
      <c r="B46" s="108"/>
      <c r="C46" s="239"/>
      <c r="D46" s="27"/>
      <c r="E46" s="27"/>
      <c r="F46" s="27"/>
    </row>
    <row r="47" spans="1:6" x14ac:dyDescent="0.2">
      <c r="B47" s="113"/>
      <c r="C47" s="114"/>
      <c r="D47" s="27"/>
      <c r="E47" s="27"/>
      <c r="F47" s="27"/>
    </row>
    <row r="48" spans="1:6" x14ac:dyDescent="0.2">
      <c r="B48" s="192" t="s">
        <v>554</v>
      </c>
      <c r="C48" s="192"/>
    </row>
    <row r="49" spans="1:3" x14ac:dyDescent="0.2">
      <c r="B49" s="112" t="s">
        <v>406</v>
      </c>
      <c r="C49" s="111">
        <f>H1</f>
        <v>2025</v>
      </c>
    </row>
    <row r="50" spans="1:3" x14ac:dyDescent="0.2">
      <c r="A50" s="22">
        <v>8210</v>
      </c>
      <c r="B50" s="91" t="s">
        <v>47</v>
      </c>
      <c r="C50" s="240">
        <v>-4702527.05</v>
      </c>
    </row>
    <row r="51" spans="1:3" x14ac:dyDescent="0.2">
      <c r="A51" s="22">
        <v>8220</v>
      </c>
      <c r="B51" s="91" t="s">
        <v>46</v>
      </c>
      <c r="C51" s="240">
        <v>287729.23</v>
      </c>
    </row>
    <row r="52" spans="1:3" x14ac:dyDescent="0.2">
      <c r="A52" s="22">
        <v>8230</v>
      </c>
      <c r="B52" s="91" t="s">
        <v>600</v>
      </c>
      <c r="C52" s="240">
        <v>-960381.74</v>
      </c>
    </row>
    <row r="53" spans="1:3" x14ac:dyDescent="0.2">
      <c r="A53" s="22">
        <v>8240</v>
      </c>
      <c r="B53" s="91" t="s">
        <v>45</v>
      </c>
      <c r="C53" s="240">
        <v>1740863.34</v>
      </c>
    </row>
    <row r="54" spans="1:3" x14ac:dyDescent="0.2">
      <c r="A54" s="22">
        <v>8250</v>
      </c>
      <c r="B54" s="91" t="s">
        <v>44</v>
      </c>
      <c r="C54" s="240">
        <v>0</v>
      </c>
    </row>
    <row r="55" spans="1:3" x14ac:dyDescent="0.2">
      <c r="A55" s="22">
        <v>8260</v>
      </c>
      <c r="B55" s="91" t="s">
        <v>43</v>
      </c>
      <c r="C55" s="240">
        <v>0</v>
      </c>
    </row>
    <row r="56" spans="1:3" x14ac:dyDescent="0.2">
      <c r="A56" s="22">
        <v>8270</v>
      </c>
      <c r="B56" s="91" t="s">
        <v>42</v>
      </c>
      <c r="C56" s="240">
        <v>3634316.22</v>
      </c>
    </row>
    <row r="58" spans="1:3" x14ac:dyDescent="0.2">
      <c r="B58" s="14" t="s">
        <v>518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B48:C48"/>
    <mergeCell ref="A1:F1"/>
    <mergeCell ref="A2:F2"/>
    <mergeCell ref="A3:F3"/>
    <mergeCell ref="B39:C39"/>
    <mergeCell ref="A4:F4"/>
  </mergeCells>
  <pageMargins left="0.70866141732283472" right="0.70866141732283472" top="1.7716535433070868" bottom="1.5748031496062993" header="0.31496062992125984" footer="0.31496062992125984"/>
  <pageSetup scale="45" fitToHeight="2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2025-07-24T16:26:12Z</cp:lastPrinted>
  <dcterms:created xsi:type="dcterms:W3CDTF">2012-12-11T20:36:24Z</dcterms:created>
  <dcterms:modified xsi:type="dcterms:W3CDTF">2025-10-27T16:01:00Z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