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883D527D-9383-431F-8552-4B2B4B73475E}" xr6:coauthVersionLast="47" xr6:coauthVersionMax="47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5" l="1"/>
  <c r="D41" i="5"/>
  <c r="C14" i="4"/>
  <c r="D14" i="4"/>
  <c r="E14" i="4"/>
  <c r="F14" i="4"/>
  <c r="G14" i="4"/>
  <c r="B14" i="4"/>
  <c r="G45" i="4"/>
  <c r="D45" i="4"/>
  <c r="G43" i="4"/>
  <c r="D43" i="4"/>
  <c r="G41" i="4"/>
  <c r="D41" i="4"/>
  <c r="G39" i="4"/>
  <c r="D39" i="4"/>
  <c r="G37" i="4"/>
  <c r="D37" i="4"/>
  <c r="G35" i="4"/>
  <c r="D35" i="4"/>
  <c r="G33" i="4"/>
  <c r="D26" i="4"/>
  <c r="G26" i="4" s="1"/>
  <c r="D24" i="4"/>
  <c r="G24" i="4" s="1"/>
  <c r="D23" i="4"/>
  <c r="G23" i="4" s="1"/>
  <c r="D22" i="4"/>
  <c r="G22" i="4" s="1"/>
  <c r="D21" i="4"/>
  <c r="G21" i="4" s="1"/>
</calcChain>
</file>

<file path=xl/sharedStrings.xml><?xml version="1.0" encoding="utf-8"?>
<sst xmlns="http://schemas.openxmlformats.org/spreadsheetml/2006/main" count="193" uniqueCount="140">
  <si>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</si>
  <si>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</si>
  <si>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</si>
  <si>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</si>
  <si>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</si>
  <si>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</si>
  <si>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</si>
  <si>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</si>
  <si>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</si>
  <si>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</si>
  <si>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</si>
  <si>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</si>
  <si>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</si>
  <si>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</si>
  <si>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</si>
  <si>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</si>
  <si>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</si>
  <si>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</si>
  <si>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</si>
  <si>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</si>
  <si>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</si>
  <si>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</si>
  <si>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</si>
  <si>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</si>
  <si>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</si>
  <si>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</si>
  <si>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</si>
  <si>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</si>
  <si>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</si>
  <si>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</si>
  <si>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</si>
  <si>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</si>
  <si>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</si>
  <si>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</si>
  <si>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</si>
  <si>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</si>
  <si>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</si>
  <si>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</si>
  <si>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</si>
  <si>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</si>
  <si>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</si>
  <si>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</si>
  <si>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</si>
  <si>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</si>
  <si>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</si>
  <si>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</si>
  <si>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</si>
  <si>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</si>
  <si>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</si>
  <si>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</si>
  <si>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</si>
  <si>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</si>
  <si>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</si>
  <si>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</si>
  <si>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</si>
  <si>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</si>
  <si>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</si>
  <si>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</si>
  <si>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</si>
  <si>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</si>
  <si>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</si>
  <si>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</si>
  <si>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</si>
  <si>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</si>
  <si>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</si>
  <si>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</si>
  <si>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</si>
  <si>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</si>
  <si>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</si>
  <si>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</si>
  <si>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</si>
  <si>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</si>
  <si>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</si>
  <si>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</si>
  <si>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</si>
  <si>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</si>
  <si>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</si>
  <si>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</si>
  <si>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</si>
  <si>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</si>
  <si>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</si>
  <si>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</si>
  <si>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</si>
  <si>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</si>
  <si>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</si>
  <si>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</si>
  <si>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</si>
  <si>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</si>
  <si>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</si>
  <si>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</si>
  <si>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</si>
  <si>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</si>
  <si>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</si>
  <si>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</si>
  <si>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</si>
  <si>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</si>
  <si>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</si>
  <si>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</si>
  <si>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</si>
  <si>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</si>
  <si>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</si>
  <si>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</si>
  <si>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</si>
  <si>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</si>
  <si>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</si>
  <si>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</si>
  <si>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</si>
  <si>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</si>
  <si>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</si>
  <si>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</si>
  <si>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</si>
  <si>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</si>
  <si>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</si>
  <si>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</si>
  <si>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</si>
  <si>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</si>
  <si>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</si>
  <si>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</si>
  <si>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</si>
  <si>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</si>
  <si>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</si>
  <si>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</si>
  <si>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</si>
  <si>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</si>
  <si>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</si>
  <si>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</si>
  <si>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</si>
  <si>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</si>
  <si>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</si>
  <si>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</si>
  <si>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</si>
  <si>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31120M41C010000 DEPARTAMENTO DE ADMINIST</t>
  </si>
  <si>
    <t>31120M41C020000 COORDINACION DE DIFUSION</t>
  </si>
  <si>
    <t>31120M41C030000 COORDINACION DE FORMACIO</t>
  </si>
  <si>
    <t>31120M41C040000 COORDINACION DE BIBLIOTE</t>
  </si>
  <si>
    <t>Bajo protesta de decir verdad declaramos que los Estados Financieros y sus notas, son razonablemente correctos y son responsabilidad del emisor.</t>
  </si>
  <si>
    <t>Casa de la Cultura de Uriangato
Estado Analítico del Ejercicio del Presupuesto de Egresos
Clasificación Administrativa
Del 1 de Enero al 30 de Septiembre de 2025
(Cifras en Pesos)</t>
  </si>
  <si>
    <t>Casa de la Cultura de Uriangato
Estado Analítico del Ejercicio del Presupuesto de Egresos
Clasificación Económica (por Tipo de Gasto)
Del 1 de Enero al 30 de Septiembre de 2025
(Cifras en Pesos)</t>
  </si>
  <si>
    <t>Casa de la Cultura de Uriangato
Estado Analítico del Ejercicio del Presupuesto de Egresos
Clasificación por Objeto del Gasto (Capítulo y Concepto)
Del 1 de Enero al 30 de Septiembre de 2025
(Cifras en Pesos)</t>
  </si>
  <si>
    <t>Casa de la Cultura de Uriangato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</si>
</sst>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8" fillId="2" borderId="6" xfId="9" applyNumberFormat="1" applyFont="1" applyFill="1" applyBorder="1" applyAlignment="1">
      <alignment horizontal="center" vertical="center" wrapText="1"/>
    </xf>
    <xf numFmtId="4" fontId="4" fillId="0" borderId="13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0" fontId="4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4" fillId="0" borderId="11" xfId="9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8" fillId="2" borderId="3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7" xfId="9" applyFont="1" applyFill="1" applyBorder="1" applyAlignment="1" applyProtection="1">
      <alignment horizontal="centerContinuous" vertical="center" wrapText="1"/>
      <protection locked="0"/>
    </xf>
    <xf numFmtId="0" fontId="8" fillId="2" borderId="8" xfId="9" applyFont="1" applyFill="1" applyBorder="1" applyAlignment="1" applyProtection="1">
      <alignment horizontal="centerContinuous" vertical="center" wrapText="1"/>
      <protection locked="0"/>
    </xf>
    <xf numFmtId="0" fontId="8" fillId="2" borderId="9" xfId="9" applyFont="1" applyFill="1" applyBorder="1" applyAlignment="1" applyProtection="1">
      <alignment horizontal="centerContinuous" vertical="center" wrapText="1"/>
      <protection locked="0"/>
    </xf>
    <xf numFmtId="0" fontId="4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8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4" fillId="0" borderId="0" xfId="0" applyFont="1" applyAlignment="1">
      <alignment horizontal="left" indent="1"/>
    </xf>
    <xf numFmtId="0" fontId="8" fillId="0" borderId="5" xfId="0" applyFont="1" applyBorder="1" applyAlignment="1" applyProtection="1">
      <alignment horizontal="left" indent="1"/>
      <protection locked="0"/>
    </xf>
    <xf numFmtId="0" fontId="4" fillId="0" borderId="0" xfId="0" applyFont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8" fillId="0" borderId="5" xfId="0" applyFont="1" applyBorder="1" applyAlignment="1" applyProtection="1">
      <alignment horizontal="left" indent="2"/>
      <protection locked="0"/>
    </xf>
    <xf numFmtId="0" fontId="8" fillId="0" borderId="1" xfId="0" applyFont="1" applyBorder="1" applyAlignment="1">
      <alignment horizontal="left"/>
    </xf>
    <xf numFmtId="0" fontId="4" fillId="0" borderId="0" xfId="0" applyFont="1" applyAlignment="1" applyProtection="1">
      <alignment horizontal="left" wrapText="1" indent="1"/>
      <protection locked="0"/>
    </xf>
    <xf numFmtId="0" fontId="8" fillId="2" borderId="14" xfId="9" applyFont="1" applyFill="1" applyBorder="1" applyAlignment="1">
      <alignment horizontal="center" vertical="center"/>
    </xf>
    <xf numFmtId="4" fontId="8" fillId="0" borderId="13" xfId="0" applyNumberFormat="1" applyFont="1" applyBorder="1" applyProtection="1">
      <protection locked="0"/>
    </xf>
    <xf numFmtId="0" fontId="8" fillId="0" borderId="0" xfId="0" applyFont="1" applyAlignment="1">
      <alignment horizontal="left" indent="1"/>
    </xf>
    <xf numFmtId="3" fontId="4" fillId="0" borderId="13" xfId="0" applyNumberFormat="1" applyFont="1" applyBorder="1" applyProtection="1">
      <protection locked="0"/>
    </xf>
    <xf numFmtId="0" fontId="0" fillId="0" borderId="4" xfId="0" applyBorder="1" applyAlignment="1" applyProtection="1">
      <alignment horizontal="left" wrapText="1" indent="1"/>
      <protection locked="0"/>
    </xf>
    <xf numFmtId="3" fontId="4" fillId="0" borderId="4" xfId="0" applyNumberFormat="1" applyFont="1" applyBorder="1" applyProtection="1">
      <protection locked="0"/>
    </xf>
    <xf numFmtId="4" fontId="4" fillId="0" borderId="4" xfId="0" applyNumberFormat="1" applyFont="1" applyBorder="1" applyProtection="1">
      <protection locked="0"/>
    </xf>
    <xf numFmtId="3" fontId="8" fillId="0" borderId="6" xfId="0" applyNumberFormat="1" applyFont="1" applyBorder="1" applyProtection="1">
      <protection locked="0"/>
    </xf>
    <xf numFmtId="0" fontId="4" fillId="0" borderId="5" xfId="0" applyFont="1" applyBorder="1" applyAlignment="1">
      <alignment horizontal="left" indent="1"/>
    </xf>
    <xf numFmtId="0" fontId="8" fillId="0" borderId="1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indent="1"/>
      <protection locked="0"/>
    </xf>
    <xf numFmtId="3" fontId="4" fillId="0" borderId="13" xfId="0" applyNumberFormat="1" applyFont="1" applyBorder="1" applyProtection="1">
      <protection locked="0"/>
    </xf>
    <xf numFmtId="3" fontId="8" fillId="0" borderId="6" xfId="0" applyNumberFormat="1" applyFont="1" applyBorder="1" applyProtection="1">
      <protection locked="0"/>
    </xf>
    <xf numFmtId="3" fontId="4" fillId="0" borderId="12" xfId="0" applyNumberFormat="1" applyFont="1" applyBorder="1" applyProtection="1">
      <protection locked="0"/>
    </xf>
    <xf numFmtId="3" fontId="8" fillId="0" borderId="12" xfId="0" applyNumberFormat="1" applyFont="1" applyBorder="1" applyProtection="1">
      <protection locked="0"/>
    </xf>
    <xf numFmtId="3" fontId="8" fillId="0" borderId="11" xfId="0" applyNumberFormat="1" applyFont="1" applyBorder="1" applyProtection="1">
      <protection locked="0"/>
    </xf>
    <xf numFmtId="3" fontId="8" fillId="0" borderId="13" xfId="0" applyNumberFormat="1" applyFont="1" applyBorder="1" applyProtection="1">
      <protection locked="0"/>
    </xf>
    <xf numFmtId="0" fontId="3" fillId="0" borderId="0" xfId="8" applyAlignment="1" applyProtection="1">
      <alignment horizontal="center" vertical="top" wrapText="1"/>
      <protection locked="0"/>
    </xf>
    <xf numFmtId="4" fontId="8" fillId="2" borderId="11" xfId="9" applyNumberFormat="1" applyFont="1" applyFill="1" applyBorder="1" applyAlignment="1">
      <alignment horizontal="center" vertical="center" wrapText="1"/>
    </xf>
    <xf numFmtId="4" fontId="8" fillId="2" borderId="12" xfId="9" applyNumberFormat="1" applyFont="1" applyFill="1" applyBorder="1" applyAlignment="1">
      <alignment horizontal="center" vertical="center" wrapText="1"/>
    </xf>
    <xf numFmtId="0" fontId="8" fillId="2" borderId="2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3" xfId="9" applyFont="1" applyFill="1" applyBorder="1" applyAlignment="1" applyProtection="1">
      <alignment horizontal="center" vertical="center" wrapText="1"/>
      <protection locked="0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8" xfId="9" applyFont="1" applyFill="1" applyBorder="1" applyAlignment="1" applyProtection="1">
      <alignment horizontal="center" vertical="center" wrapText="1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Protection="1">
      <protection locked="0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A92B6F6-918F-4F60-998A-1ADF2D4D0913}"/>
    <cellStyle name="Millares 2 2 3" xfId="25" xr:uid="{2C22CA16-1E76-4C9F-9C09-3EE1DB8DB7B3}"/>
    <cellStyle name="Millares 2 3" xfId="4" xr:uid="{00000000-0005-0000-0000-000003000000}"/>
    <cellStyle name="Millares 2 3 2" xfId="18" xr:uid="{A10DA740-2FF3-4AA9-979E-D569FEF2034F}"/>
    <cellStyle name="Millares 2 3 3" xfId="26" xr:uid="{CF9C40CD-61F8-460F-872A-185C06F1D920}"/>
    <cellStyle name="Millares 2 4" xfId="16" xr:uid="{381EBA71-9C3E-459A-8929-60D0A38E4D3B}"/>
    <cellStyle name="Millares 2 5" xfId="24" xr:uid="{D05FAD34-06FB-4AB6-B2FC-CDCB50AFCA6D}"/>
    <cellStyle name="Millares 3" xfId="5" xr:uid="{00000000-0005-0000-0000-000004000000}"/>
    <cellStyle name="Millares 3 2" xfId="19" xr:uid="{A0975E34-A17E-4CF8-A237-3322B777E04A}"/>
    <cellStyle name="Millares 3 3" xfId="27" xr:uid="{C2B31928-83EB-4FB4-B838-4C39DAA671EB}"/>
    <cellStyle name="Moneda 2" xfId="6" xr:uid="{00000000-0005-0000-0000-000005000000}"/>
    <cellStyle name="Moneda 2 2" xfId="20" xr:uid="{5A0943DD-D8F9-4299-9632-7FAA714ED571}"/>
    <cellStyle name="Moneda 2 3" xfId="28" xr:uid="{FDC7D0C6-F599-49A3-8733-96467AC4261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BE4A29FA-400D-400F-8A9C-B144A3317F0B}"/>
    <cellStyle name="Normal 2 4" xfId="29" xr:uid="{D75DE833-C8F4-4C69-ADDF-A246FFE5DC37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15463B20-1F0E-4880-887B-A9629734F366}"/>
    <cellStyle name="Normal 6 2 3" xfId="31" xr:uid="{04B6EB87-02BC-4321-9581-F383EFEA167E}"/>
    <cellStyle name="Normal 6 3" xfId="22" xr:uid="{54B570D9-E3E6-4572-B33E-CA0C96AA6274}"/>
    <cellStyle name="Normal 6 4" xfId="30" xr:uid="{7AB0608D-AF31-437C-886F-2F3EABD17C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showGridLines="0" workbookViewId="0">
      <selection activeCell="A30" sqref="A30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51" t="s">
        <v>136</v>
      </c>
      <c r="B1" s="52"/>
      <c r="C1" s="52"/>
      <c r="D1" s="52"/>
      <c r="E1" s="52"/>
      <c r="F1" s="52"/>
      <c r="G1" s="53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5" customHeight="1" x14ac:dyDescent="0.2">
      <c r="A3" s="1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7"/>
      <c r="B4" s="11"/>
      <c r="C4" s="11"/>
      <c r="D4" s="11"/>
      <c r="E4" s="11"/>
      <c r="F4" s="11"/>
      <c r="G4" s="11"/>
    </row>
    <row r="5" spans="1:7" x14ac:dyDescent="0.2">
      <c r="A5" s="41" t="s">
        <v>131</v>
      </c>
      <c r="B5" s="42">
        <v>3628318.29</v>
      </c>
      <c r="C5" s="42">
        <v>439225.14</v>
      </c>
      <c r="D5" s="42">
        <v>4067543.43</v>
      </c>
      <c r="E5" s="42">
        <v>2651589.1</v>
      </c>
      <c r="F5" s="42">
        <v>2651589.1</v>
      </c>
      <c r="G5" s="42">
        <v>1415954.33</v>
      </c>
    </row>
    <row r="6" spans="1:7" x14ac:dyDescent="0.2">
      <c r="A6" s="41" t="s">
        <v>132</v>
      </c>
      <c r="B6" s="42">
        <v>774208.76</v>
      </c>
      <c r="C6" s="42">
        <v>376906.6</v>
      </c>
      <c r="D6" s="42">
        <v>1151115.3599999999</v>
      </c>
      <c r="E6" s="42">
        <v>665843.6</v>
      </c>
      <c r="F6" s="42">
        <v>665843.6</v>
      </c>
      <c r="G6" s="42">
        <v>485271.75999999989</v>
      </c>
    </row>
    <row r="7" spans="1:7" x14ac:dyDescent="0.2">
      <c r="A7" s="41" t="s">
        <v>133</v>
      </c>
      <c r="B7" s="42">
        <v>250000</v>
      </c>
      <c r="C7" s="42">
        <v>123000</v>
      </c>
      <c r="D7" s="42">
        <v>373000</v>
      </c>
      <c r="E7" s="42">
        <v>263587.64</v>
      </c>
      <c r="F7" s="42">
        <v>263587.64</v>
      </c>
      <c r="G7" s="42">
        <v>109412.35999999999</v>
      </c>
    </row>
    <row r="8" spans="1:7" x14ac:dyDescent="0.2">
      <c r="A8" s="41" t="s">
        <v>134</v>
      </c>
      <c r="B8" s="42">
        <v>50000</v>
      </c>
      <c r="C8" s="42">
        <v>21250</v>
      </c>
      <c r="D8" s="42">
        <v>71250</v>
      </c>
      <c r="E8" s="42">
        <v>53295.88</v>
      </c>
      <c r="F8" s="42">
        <v>53295.88</v>
      </c>
      <c r="G8" s="42">
        <v>17954.120000000003</v>
      </c>
    </row>
    <row r="9" spans="1:7" x14ac:dyDescent="0.2">
      <c r="A9" s="20" t="s">
        <v>8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2">
      <c r="A10" s="20" t="s">
        <v>9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2">
      <c r="A11" s="20" t="s">
        <v>10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11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2">
      <c r="A13" s="20"/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2">
      <c r="A14" s="21" t="s">
        <v>12</v>
      </c>
      <c r="B14" s="38">
        <f>SUM(B5:B13)</f>
        <v>4702527.05</v>
      </c>
      <c r="C14" s="43">
        <f t="shared" ref="C14:G14" si="0">SUM(C5:C13)</f>
        <v>960381.74</v>
      </c>
      <c r="D14" s="43">
        <f t="shared" si="0"/>
        <v>5662908.79</v>
      </c>
      <c r="E14" s="43">
        <f t="shared" si="0"/>
        <v>3634316.22</v>
      </c>
      <c r="F14" s="43">
        <f t="shared" si="0"/>
        <v>3634316.22</v>
      </c>
      <c r="G14" s="43">
        <f t="shared" si="0"/>
        <v>2028592.5699999998</v>
      </c>
    </row>
    <row r="17" spans="1:7" ht="54.95" customHeight="1" x14ac:dyDescent="0.2">
      <c r="A17" s="51" t="s">
        <v>136</v>
      </c>
      <c r="B17" s="52"/>
      <c r="C17" s="52"/>
      <c r="D17" s="52"/>
      <c r="E17" s="52"/>
      <c r="F17" s="52"/>
      <c r="G17" s="53"/>
    </row>
    <row r="18" spans="1:7" x14ac:dyDescent="0.2">
      <c r="A18" s="14"/>
      <c r="B18" s="16" t="s">
        <v>0</v>
      </c>
      <c r="C18" s="17"/>
      <c r="D18" s="17"/>
      <c r="E18" s="17"/>
      <c r="F18" s="18"/>
      <c r="G18" s="49" t="s">
        <v>1</v>
      </c>
    </row>
    <row r="19" spans="1:7" ht="22.5" x14ac:dyDescent="0.2">
      <c r="A19" s="15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50"/>
    </row>
    <row r="20" spans="1:7" x14ac:dyDescent="0.2">
      <c r="A20" s="8"/>
      <c r="B20" s="9"/>
      <c r="C20" s="9"/>
      <c r="D20" s="9"/>
      <c r="E20" s="9"/>
      <c r="F20" s="9"/>
      <c r="G20" s="9"/>
    </row>
    <row r="21" spans="1:7" x14ac:dyDescent="0.2">
      <c r="A21" s="20" t="s">
        <v>13</v>
      </c>
      <c r="B21" s="4">
        <v>0</v>
      </c>
      <c r="C21" s="4">
        <v>0</v>
      </c>
      <c r="D21" s="4">
        <f t="shared" ref="D21:D24" si="1">B21+C21</f>
        <v>0</v>
      </c>
      <c r="E21" s="4">
        <v>0</v>
      </c>
      <c r="F21" s="4">
        <v>0</v>
      </c>
      <c r="G21" s="4">
        <f t="shared" ref="G21:G24" si="2">D21-E21</f>
        <v>0</v>
      </c>
    </row>
    <row r="22" spans="1:7" x14ac:dyDescent="0.2">
      <c r="A22" s="20" t="s">
        <v>14</v>
      </c>
      <c r="B22" s="4">
        <v>0</v>
      </c>
      <c r="C22" s="4">
        <v>0</v>
      </c>
      <c r="D22" s="4">
        <f t="shared" si="1"/>
        <v>0</v>
      </c>
      <c r="E22" s="4">
        <v>0</v>
      </c>
      <c r="F22" s="4">
        <v>0</v>
      </c>
      <c r="G22" s="4">
        <f t="shared" si="2"/>
        <v>0</v>
      </c>
    </row>
    <row r="23" spans="1:7" x14ac:dyDescent="0.2">
      <c r="A23" s="20" t="s">
        <v>15</v>
      </c>
      <c r="B23" s="4">
        <v>0</v>
      </c>
      <c r="C23" s="4">
        <v>0</v>
      </c>
      <c r="D23" s="4">
        <f t="shared" si="1"/>
        <v>0</v>
      </c>
      <c r="E23" s="4">
        <v>0</v>
      </c>
      <c r="F23" s="4">
        <v>0</v>
      </c>
      <c r="G23" s="4">
        <f t="shared" si="2"/>
        <v>0</v>
      </c>
    </row>
    <row r="24" spans="1:7" x14ac:dyDescent="0.2">
      <c r="A24" s="20" t="s">
        <v>16</v>
      </c>
      <c r="B24" s="4">
        <v>0</v>
      </c>
      <c r="C24" s="4">
        <v>0</v>
      </c>
      <c r="D24" s="4">
        <f t="shared" si="1"/>
        <v>0</v>
      </c>
      <c r="E24" s="4">
        <v>0</v>
      </c>
      <c r="F24" s="4">
        <v>0</v>
      </c>
      <c r="G24" s="4">
        <f t="shared" si="2"/>
        <v>0</v>
      </c>
    </row>
    <row r="25" spans="1:7" x14ac:dyDescent="0.2">
      <c r="A25" s="2"/>
      <c r="B25" s="10"/>
      <c r="C25" s="10"/>
      <c r="D25" s="10"/>
      <c r="E25" s="10"/>
      <c r="F25" s="10"/>
      <c r="G25" s="10"/>
    </row>
    <row r="26" spans="1:7" x14ac:dyDescent="0.2">
      <c r="A26" s="21" t="s">
        <v>12</v>
      </c>
      <c r="B26" s="32">
        <v>0</v>
      </c>
      <c r="C26" s="32">
        <v>0</v>
      </c>
      <c r="D26" s="32">
        <f t="shared" ref="D26" si="3">B26+C26</f>
        <v>0</v>
      </c>
      <c r="E26" s="32">
        <v>0</v>
      </c>
      <c r="F26" s="32">
        <v>0</v>
      </c>
      <c r="G26" s="32">
        <f t="shared" ref="G26" si="4">D26-E26</f>
        <v>0</v>
      </c>
    </row>
    <row r="29" spans="1:7" ht="54.95" customHeight="1" x14ac:dyDescent="0.2">
      <c r="A29" s="54" t="s">
        <v>136</v>
      </c>
      <c r="B29" s="55"/>
      <c r="C29" s="55"/>
      <c r="D29" s="55"/>
      <c r="E29" s="55"/>
      <c r="F29" s="55"/>
      <c r="G29" s="56"/>
    </row>
    <row r="30" spans="1:7" x14ac:dyDescent="0.2">
      <c r="A30" s="14"/>
      <c r="B30" s="16" t="s">
        <v>0</v>
      </c>
      <c r="C30" s="17"/>
      <c r="D30" s="17"/>
      <c r="E30" s="17"/>
      <c r="F30" s="18"/>
      <c r="G30" s="49" t="s">
        <v>1</v>
      </c>
    </row>
    <row r="31" spans="1:7" ht="22.5" x14ac:dyDescent="0.2">
      <c r="A31" s="15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50"/>
    </row>
    <row r="32" spans="1:7" x14ac:dyDescent="0.2">
      <c r="A32" s="8"/>
      <c r="B32" s="9"/>
      <c r="C32" s="9"/>
      <c r="D32" s="9"/>
      <c r="E32" s="9"/>
      <c r="F32" s="9"/>
      <c r="G32" s="9"/>
    </row>
    <row r="33" spans="1:7" ht="22.5" x14ac:dyDescent="0.2">
      <c r="A33" s="22" t="s">
        <v>17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f t="shared" ref="G33:G45" si="5">D33-E33</f>
        <v>0</v>
      </c>
    </row>
    <row r="34" spans="1:7" x14ac:dyDescent="0.2">
      <c r="A34" s="22"/>
      <c r="B34" s="4"/>
      <c r="C34" s="4"/>
      <c r="D34" s="4"/>
      <c r="E34" s="4"/>
      <c r="F34" s="4"/>
      <c r="G34" s="4"/>
    </row>
    <row r="35" spans="1:7" x14ac:dyDescent="0.2">
      <c r="A35" s="22" t="s">
        <v>18</v>
      </c>
      <c r="B35" s="4">
        <v>0</v>
      </c>
      <c r="C35" s="4">
        <v>0</v>
      </c>
      <c r="D35" s="4">
        <f t="shared" ref="D35:D45" si="6">B35+C35</f>
        <v>0</v>
      </c>
      <c r="E35" s="4">
        <v>0</v>
      </c>
      <c r="F35" s="4">
        <v>0</v>
      </c>
      <c r="G35" s="4">
        <f t="shared" si="5"/>
        <v>0</v>
      </c>
    </row>
    <row r="36" spans="1:7" x14ac:dyDescent="0.2">
      <c r="A36" s="22"/>
      <c r="B36" s="4"/>
      <c r="C36" s="4"/>
      <c r="D36" s="4"/>
      <c r="E36" s="4"/>
      <c r="F36" s="4"/>
      <c r="G36" s="4"/>
    </row>
    <row r="37" spans="1:7" ht="22.5" x14ac:dyDescent="0.2">
      <c r="A37" s="22" t="s">
        <v>19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4">
        <f t="shared" si="5"/>
        <v>0</v>
      </c>
    </row>
    <row r="38" spans="1:7" x14ac:dyDescent="0.2">
      <c r="A38" s="22"/>
      <c r="B38" s="4"/>
      <c r="C38" s="4"/>
      <c r="D38" s="4"/>
      <c r="E38" s="4"/>
      <c r="F38" s="4"/>
      <c r="G38" s="4"/>
    </row>
    <row r="39" spans="1:7" ht="22.5" x14ac:dyDescent="0.2">
      <c r="A39" s="22" t="s">
        <v>20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5"/>
        <v>0</v>
      </c>
    </row>
    <row r="40" spans="1:7" x14ac:dyDescent="0.2">
      <c r="A40" s="22"/>
      <c r="B40" s="4"/>
      <c r="C40" s="4"/>
      <c r="D40" s="4"/>
      <c r="E40" s="4"/>
      <c r="F40" s="4"/>
      <c r="G40" s="4"/>
    </row>
    <row r="41" spans="1:7" ht="22.5" x14ac:dyDescent="0.2">
      <c r="A41" s="22" t="s">
        <v>21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5"/>
        <v>0</v>
      </c>
    </row>
    <row r="42" spans="1:7" x14ac:dyDescent="0.2">
      <c r="A42" s="22"/>
      <c r="B42" s="4"/>
      <c r="C42" s="4"/>
      <c r="D42" s="4"/>
      <c r="E42" s="4"/>
      <c r="F42" s="4"/>
      <c r="G42" s="4"/>
    </row>
    <row r="43" spans="1:7" ht="22.5" x14ac:dyDescent="0.2">
      <c r="A43" s="30" t="s">
        <v>22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5"/>
        <v>0</v>
      </c>
    </row>
    <row r="44" spans="1:7" x14ac:dyDescent="0.2">
      <c r="A44" s="22"/>
      <c r="B44" s="4"/>
      <c r="C44" s="4"/>
      <c r="D44" s="4"/>
      <c r="E44" s="4"/>
      <c r="F44" s="4"/>
      <c r="G44" s="4"/>
    </row>
    <row r="45" spans="1:7" x14ac:dyDescent="0.2">
      <c r="A45" s="22" t="s">
        <v>23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5"/>
        <v>0</v>
      </c>
    </row>
    <row r="46" spans="1:7" x14ac:dyDescent="0.2">
      <c r="A46" s="22"/>
      <c r="B46" s="4"/>
      <c r="C46" s="4"/>
      <c r="D46" s="4"/>
      <c r="E46" s="4"/>
      <c r="F46" s="4"/>
      <c r="G46" s="4"/>
    </row>
    <row r="47" spans="1:7" x14ac:dyDescent="0.2">
      <c r="A47" s="35" t="s">
        <v>24</v>
      </c>
      <c r="B47" s="36">
        <v>4702527</v>
      </c>
      <c r="C47" s="36">
        <v>960382</v>
      </c>
      <c r="D47" s="36">
        <v>5662909</v>
      </c>
      <c r="E47" s="36">
        <v>3634316</v>
      </c>
      <c r="F47" s="36">
        <v>3634316</v>
      </c>
      <c r="G47" s="37">
        <v>2028593</v>
      </c>
    </row>
    <row r="48" spans="1:7" x14ac:dyDescent="0.2">
      <c r="A48" s="23"/>
      <c r="B48" s="10"/>
      <c r="C48" s="10"/>
      <c r="D48" s="10"/>
      <c r="E48" s="10"/>
      <c r="F48" s="10"/>
      <c r="G48" s="10"/>
    </row>
    <row r="49" spans="1:7" x14ac:dyDescent="0.2">
      <c r="A49" s="21" t="s">
        <v>12</v>
      </c>
      <c r="B49" s="43">
        <v>4702527</v>
      </c>
      <c r="C49" s="43">
        <v>960382</v>
      </c>
      <c r="D49" s="43">
        <v>5662909</v>
      </c>
      <c r="E49" s="43">
        <v>3634316</v>
      </c>
      <c r="F49" s="43">
        <v>3634316</v>
      </c>
      <c r="G49" s="6">
        <v>2028593</v>
      </c>
    </row>
    <row r="51" spans="1:7" ht="11.25" customHeight="1" x14ac:dyDescent="0.2">
      <c r="A51" s="48" t="s">
        <v>135</v>
      </c>
      <c r="B51" s="48"/>
      <c r="C51" s="48"/>
      <c r="D51" s="48"/>
      <c r="E51" s="48"/>
      <c r="F51" s="48"/>
      <c r="G51" s="48"/>
    </row>
    <row r="52" spans="1:7" ht="11.25" customHeight="1" x14ac:dyDescent="0.2">
      <c r="A52" s="48"/>
      <c r="B52" s="48"/>
      <c r="C52" s="48"/>
      <c r="D52" s="48"/>
      <c r="E52" s="48"/>
      <c r="F52" s="48"/>
      <c r="G52" s="48"/>
    </row>
  </sheetData>
  <sheetProtection formatCells="0" formatColumns="0" formatRows="0" insertRows="0" deleteRows="0" autoFilter="0"/>
  <mergeCells count="7">
    <mergeCell ref="A51:G52"/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1.7716535433070868" bottom="1.5748031496062993" header="0.31496062992125984" footer="0.31496062992125984"/>
  <pageSetup paperSize="5" scale="65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workbookViewId="0">
      <selection activeCell="B5" sqref="B5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6.75" customHeight="1" x14ac:dyDescent="0.2">
      <c r="A1" s="54" t="s">
        <v>137</v>
      </c>
      <c r="B1" s="55"/>
      <c r="C1" s="55"/>
      <c r="D1" s="55"/>
      <c r="E1" s="55"/>
      <c r="F1" s="55"/>
      <c r="G1" s="56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5" customHeight="1" x14ac:dyDescent="0.2">
      <c r="A3" s="3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24"/>
      <c r="B4" s="5"/>
      <c r="C4" s="5"/>
      <c r="D4" s="5"/>
      <c r="E4" s="5"/>
      <c r="F4" s="5"/>
      <c r="G4" s="5"/>
    </row>
    <row r="5" spans="1:7" ht="11.25" customHeight="1" x14ac:dyDescent="0.2">
      <c r="A5" s="33" t="s">
        <v>25</v>
      </c>
      <c r="B5" s="42">
        <v>4702527</v>
      </c>
      <c r="C5" s="42">
        <v>834382</v>
      </c>
      <c r="D5" s="42">
        <v>5536909</v>
      </c>
      <c r="E5" s="42">
        <v>3545235</v>
      </c>
      <c r="F5" s="42">
        <v>3545235</v>
      </c>
      <c r="G5" s="42">
        <v>1991674</v>
      </c>
    </row>
    <row r="6" spans="1:7" x14ac:dyDescent="0.2">
      <c r="A6" s="33"/>
      <c r="B6" s="42"/>
      <c r="C6" s="42"/>
      <c r="D6" s="42"/>
      <c r="E6" s="42"/>
      <c r="F6" s="42"/>
      <c r="G6" s="42"/>
    </row>
    <row r="7" spans="1:7" x14ac:dyDescent="0.2">
      <c r="A7" s="33" t="s">
        <v>26</v>
      </c>
      <c r="B7" s="42">
        <v>0</v>
      </c>
      <c r="C7" s="42">
        <v>126000</v>
      </c>
      <c r="D7" s="42">
        <v>126000</v>
      </c>
      <c r="E7" s="42">
        <v>89081</v>
      </c>
      <c r="F7" s="42">
        <v>89081</v>
      </c>
      <c r="G7" s="42">
        <v>36919</v>
      </c>
    </row>
    <row r="8" spans="1:7" x14ac:dyDescent="0.2">
      <c r="A8" s="33"/>
      <c r="B8" s="42"/>
      <c r="C8" s="42"/>
      <c r="D8" s="42"/>
      <c r="E8" s="42"/>
      <c r="F8" s="42"/>
      <c r="G8" s="42"/>
    </row>
    <row r="9" spans="1:7" x14ac:dyDescent="0.2">
      <c r="A9" s="33" t="s">
        <v>27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7" x14ac:dyDescent="0.2">
      <c r="A10" s="33"/>
      <c r="B10" s="42"/>
      <c r="C10" s="42"/>
      <c r="D10" s="42"/>
      <c r="E10" s="42"/>
      <c r="F10" s="42"/>
      <c r="G10" s="42"/>
    </row>
    <row r="11" spans="1:7" x14ac:dyDescent="0.2">
      <c r="A11" s="33" t="s">
        <v>28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x14ac:dyDescent="0.2">
      <c r="A12" s="33"/>
      <c r="B12" s="42"/>
      <c r="C12" s="42"/>
      <c r="D12" s="42"/>
      <c r="E12" s="42"/>
      <c r="F12" s="42"/>
      <c r="G12" s="42"/>
    </row>
    <row r="13" spans="1:7" x14ac:dyDescent="0.2">
      <c r="A13" s="33" t="s">
        <v>29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x14ac:dyDescent="0.2">
      <c r="A14" s="39"/>
      <c r="B14" s="44"/>
      <c r="C14" s="44"/>
      <c r="D14" s="44"/>
      <c r="E14" s="44"/>
      <c r="F14" s="44"/>
      <c r="G14" s="44"/>
    </row>
    <row r="15" spans="1:7" x14ac:dyDescent="0.2">
      <c r="A15" s="25" t="s">
        <v>12</v>
      </c>
      <c r="B15" s="45">
        <v>4702527</v>
      </c>
      <c r="C15" s="45">
        <v>960382</v>
      </c>
      <c r="D15" s="45">
        <v>5662909</v>
      </c>
      <c r="E15" s="45">
        <v>3634316</v>
      </c>
      <c r="F15" s="45">
        <v>3634316</v>
      </c>
      <c r="G15" s="45">
        <v>2028593</v>
      </c>
    </row>
    <row r="17" spans="1:7" x14ac:dyDescent="0.2">
      <c r="A17" s="48" t="s">
        <v>135</v>
      </c>
      <c r="B17" s="48"/>
      <c r="C17" s="48"/>
      <c r="D17" s="48"/>
      <c r="E17" s="48"/>
      <c r="F17" s="48"/>
      <c r="G17" s="48"/>
    </row>
    <row r="18" spans="1:7" x14ac:dyDescent="0.2">
      <c r="A18" s="48"/>
      <c r="B18" s="48"/>
      <c r="C18" s="48"/>
      <c r="D18" s="48"/>
      <c r="E18" s="48"/>
      <c r="F18" s="48"/>
      <c r="G18" s="48"/>
    </row>
  </sheetData>
  <sheetProtection formatCells="0" formatColumns="0" formatRows="0" autoFilter="0"/>
  <mergeCells count="3">
    <mergeCell ref="G2:G3"/>
    <mergeCell ref="A1:G1"/>
    <mergeCell ref="A17:G18"/>
  </mergeCells>
  <printOptions horizontalCentered="1"/>
  <pageMargins left="0.70866141732283472" right="0.70866141732283472" top="1.7716535433070868" bottom="1.5748031496062993" header="0.31496062992125984" footer="0.31496062992125984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workbookViewId="0">
      <selection activeCell="A2" sqref="A2"/>
    </sheetView>
  </sheetViews>
  <sheetFormatPr baseColWidth="10" defaultColWidth="12" defaultRowHeight="11.25" x14ac:dyDescent="0.2"/>
  <cols>
    <col min="1" max="1" width="56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55" t="s">
        <v>138</v>
      </c>
      <c r="B1" s="55"/>
      <c r="C1" s="55"/>
      <c r="D1" s="55"/>
      <c r="E1" s="55"/>
      <c r="F1" s="55"/>
      <c r="G1" s="56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5" customHeight="1" x14ac:dyDescent="0.2">
      <c r="A3" s="3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29" t="s">
        <v>30</v>
      </c>
      <c r="B4" s="46">
        <v>3012318</v>
      </c>
      <c r="C4" s="46">
        <v>296093</v>
      </c>
      <c r="D4" s="46">
        <v>3308412</v>
      </c>
      <c r="E4" s="46">
        <v>2217738</v>
      </c>
      <c r="F4" s="46">
        <v>2217738</v>
      </c>
      <c r="G4" s="46">
        <v>1090674</v>
      </c>
    </row>
    <row r="5" spans="1:7" x14ac:dyDescent="0.2">
      <c r="A5" s="26" t="s">
        <v>31</v>
      </c>
      <c r="B5" s="42">
        <v>2445072</v>
      </c>
      <c r="C5" s="42">
        <v>130585</v>
      </c>
      <c r="D5" s="42">
        <v>2575657</v>
      </c>
      <c r="E5" s="42">
        <v>1907307</v>
      </c>
      <c r="F5" s="42">
        <v>1907307</v>
      </c>
      <c r="G5" s="42">
        <v>668350</v>
      </c>
    </row>
    <row r="6" spans="1:7" x14ac:dyDescent="0.2">
      <c r="A6" s="26" t="s">
        <v>32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</row>
    <row r="7" spans="1:7" x14ac:dyDescent="0.2">
      <c r="A7" s="26" t="s">
        <v>33</v>
      </c>
      <c r="B7" s="42">
        <v>371640</v>
      </c>
      <c r="C7" s="42">
        <v>155062</v>
      </c>
      <c r="D7" s="42">
        <v>526702</v>
      </c>
      <c r="E7" s="42">
        <v>156672</v>
      </c>
      <c r="F7" s="42">
        <v>156672</v>
      </c>
      <c r="G7" s="42">
        <v>370030</v>
      </c>
    </row>
    <row r="8" spans="1:7" x14ac:dyDescent="0.2">
      <c r="A8" s="26" t="s">
        <v>34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</row>
    <row r="9" spans="1:7" x14ac:dyDescent="0.2">
      <c r="A9" s="26" t="s">
        <v>35</v>
      </c>
      <c r="B9" s="42">
        <v>195606</v>
      </c>
      <c r="C9" s="42">
        <v>10447</v>
      </c>
      <c r="D9" s="42">
        <v>206053</v>
      </c>
      <c r="E9" s="42">
        <v>153759</v>
      </c>
      <c r="F9" s="42">
        <v>153759</v>
      </c>
      <c r="G9" s="42">
        <v>52294</v>
      </c>
    </row>
    <row r="10" spans="1:7" x14ac:dyDescent="0.2">
      <c r="A10" s="26" t="s">
        <v>36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</row>
    <row r="11" spans="1:7" x14ac:dyDescent="0.2">
      <c r="A11" s="26" t="s">
        <v>37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x14ac:dyDescent="0.2">
      <c r="A12" s="29" t="s">
        <v>38</v>
      </c>
      <c r="B12" s="47">
        <v>419000</v>
      </c>
      <c r="C12" s="47">
        <v>160132</v>
      </c>
      <c r="D12" s="47">
        <v>579132</v>
      </c>
      <c r="E12" s="47">
        <v>387613</v>
      </c>
      <c r="F12" s="47">
        <v>387613</v>
      </c>
      <c r="G12" s="47">
        <v>191519</v>
      </c>
    </row>
    <row r="13" spans="1:7" x14ac:dyDescent="0.2">
      <c r="A13" s="26" t="s">
        <v>39</v>
      </c>
      <c r="B13" s="42">
        <v>130000</v>
      </c>
      <c r="C13" s="42">
        <v>23000</v>
      </c>
      <c r="D13" s="42">
        <v>153000</v>
      </c>
      <c r="E13" s="42">
        <v>114156</v>
      </c>
      <c r="F13" s="42">
        <v>114156</v>
      </c>
      <c r="G13" s="42">
        <v>38844</v>
      </c>
    </row>
    <row r="14" spans="1:7" x14ac:dyDescent="0.2">
      <c r="A14" s="26" t="s">
        <v>40</v>
      </c>
      <c r="B14" s="42">
        <v>81000</v>
      </c>
      <c r="C14" s="42">
        <v>43000</v>
      </c>
      <c r="D14" s="42">
        <v>124000</v>
      </c>
      <c r="E14" s="42">
        <v>89744</v>
      </c>
      <c r="F14" s="42">
        <v>89744</v>
      </c>
      <c r="G14" s="42">
        <v>34256</v>
      </c>
    </row>
    <row r="15" spans="1:7" x14ac:dyDescent="0.2">
      <c r="A15" s="26" t="s">
        <v>41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x14ac:dyDescent="0.2">
      <c r="A16" s="26" t="s">
        <v>42</v>
      </c>
      <c r="B16" s="42">
        <v>15000</v>
      </c>
      <c r="C16" s="42">
        <v>49032</v>
      </c>
      <c r="D16" s="42">
        <v>64032</v>
      </c>
      <c r="E16" s="42">
        <v>61383</v>
      </c>
      <c r="F16" s="42">
        <v>61383</v>
      </c>
      <c r="G16" s="42">
        <v>2649</v>
      </c>
    </row>
    <row r="17" spans="1:7" x14ac:dyDescent="0.2">
      <c r="A17" s="26" t="s">
        <v>43</v>
      </c>
      <c r="B17" s="42">
        <v>43000</v>
      </c>
      <c r="C17" s="42">
        <v>-15000</v>
      </c>
      <c r="D17" s="42">
        <v>28000</v>
      </c>
      <c r="E17" s="42">
        <v>2134</v>
      </c>
      <c r="F17" s="42">
        <v>2134</v>
      </c>
      <c r="G17" s="42">
        <v>25867</v>
      </c>
    </row>
    <row r="18" spans="1:7" x14ac:dyDescent="0.2">
      <c r="A18" s="26" t="s">
        <v>44</v>
      </c>
      <c r="B18" s="42">
        <v>96000</v>
      </c>
      <c r="C18" s="42">
        <v>0</v>
      </c>
      <c r="D18" s="42">
        <v>96000</v>
      </c>
      <c r="E18" s="42">
        <v>64653</v>
      </c>
      <c r="F18" s="42">
        <v>64653</v>
      </c>
      <c r="G18" s="42">
        <v>31347</v>
      </c>
    </row>
    <row r="19" spans="1:7" x14ac:dyDescent="0.2">
      <c r="A19" s="26" t="s">
        <v>45</v>
      </c>
      <c r="B19" s="42">
        <v>42000</v>
      </c>
      <c r="C19" s="42">
        <v>1000</v>
      </c>
      <c r="D19" s="42">
        <v>43000</v>
      </c>
      <c r="E19" s="42">
        <v>4342</v>
      </c>
      <c r="F19" s="42">
        <v>4342</v>
      </c>
      <c r="G19" s="42">
        <v>38658</v>
      </c>
    </row>
    <row r="20" spans="1:7" x14ac:dyDescent="0.2">
      <c r="A20" s="26" t="s">
        <v>46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</row>
    <row r="21" spans="1:7" x14ac:dyDescent="0.2">
      <c r="A21" s="26" t="s">
        <v>47</v>
      </c>
      <c r="B21" s="42">
        <v>12000</v>
      </c>
      <c r="C21" s="42">
        <v>59100</v>
      </c>
      <c r="D21" s="42">
        <v>71100</v>
      </c>
      <c r="E21" s="42">
        <v>51201</v>
      </c>
      <c r="F21" s="42">
        <v>51201</v>
      </c>
      <c r="G21" s="42">
        <v>19899</v>
      </c>
    </row>
    <row r="22" spans="1:7" x14ac:dyDescent="0.2">
      <c r="A22" s="29" t="s">
        <v>48</v>
      </c>
      <c r="B22" s="47">
        <v>1238209</v>
      </c>
      <c r="C22" s="47">
        <v>371157</v>
      </c>
      <c r="D22" s="47">
        <v>1609365</v>
      </c>
      <c r="E22" s="47">
        <v>919884</v>
      </c>
      <c r="F22" s="47">
        <v>919884</v>
      </c>
      <c r="G22" s="47">
        <v>689481</v>
      </c>
    </row>
    <row r="23" spans="1:7" x14ac:dyDescent="0.2">
      <c r="A23" s="26" t="s">
        <v>49</v>
      </c>
      <c r="B23" s="42">
        <v>75000</v>
      </c>
      <c r="C23" s="42">
        <v>5000</v>
      </c>
      <c r="D23" s="42">
        <v>80000</v>
      </c>
      <c r="E23" s="42">
        <v>53288</v>
      </c>
      <c r="F23" s="42">
        <v>53288</v>
      </c>
      <c r="G23" s="42">
        <v>26712</v>
      </c>
    </row>
    <row r="24" spans="1:7" x14ac:dyDescent="0.2">
      <c r="A24" s="26" t="s">
        <v>50</v>
      </c>
      <c r="B24" s="42">
        <v>166000</v>
      </c>
      <c r="C24" s="42">
        <v>156532</v>
      </c>
      <c r="D24" s="42">
        <v>322532</v>
      </c>
      <c r="E24" s="42">
        <v>189523</v>
      </c>
      <c r="F24" s="42">
        <v>189523</v>
      </c>
      <c r="G24" s="42">
        <v>133008</v>
      </c>
    </row>
    <row r="25" spans="1:7" x14ac:dyDescent="0.2">
      <c r="A25" s="26" t="s">
        <v>51</v>
      </c>
      <c r="B25" s="42">
        <v>503500</v>
      </c>
      <c r="C25" s="42">
        <v>291375</v>
      </c>
      <c r="D25" s="42">
        <v>794875</v>
      </c>
      <c r="E25" s="42">
        <v>461926</v>
      </c>
      <c r="F25" s="42">
        <v>461926</v>
      </c>
      <c r="G25" s="42">
        <v>332949</v>
      </c>
    </row>
    <row r="26" spans="1:7" x14ac:dyDescent="0.2">
      <c r="A26" s="26" t="s">
        <v>52</v>
      </c>
      <c r="B26" s="42">
        <v>45000</v>
      </c>
      <c r="C26" s="42">
        <v>0</v>
      </c>
      <c r="D26" s="42">
        <v>45000</v>
      </c>
      <c r="E26" s="42">
        <v>9178</v>
      </c>
      <c r="F26" s="42">
        <v>9178</v>
      </c>
      <c r="G26" s="42">
        <v>35822</v>
      </c>
    </row>
    <row r="27" spans="1:7" x14ac:dyDescent="0.2">
      <c r="A27" s="26" t="s">
        <v>53</v>
      </c>
      <c r="B27" s="42">
        <v>25000</v>
      </c>
      <c r="C27" s="42">
        <v>20000</v>
      </c>
      <c r="D27" s="42">
        <v>45000</v>
      </c>
      <c r="E27" s="42">
        <v>21392</v>
      </c>
      <c r="F27" s="42">
        <v>21392</v>
      </c>
      <c r="G27" s="42">
        <v>23608</v>
      </c>
    </row>
    <row r="28" spans="1:7" x14ac:dyDescent="0.2">
      <c r="A28" s="26" t="s">
        <v>54</v>
      </c>
      <c r="B28" s="42">
        <v>49000</v>
      </c>
      <c r="C28" s="42">
        <v>15000</v>
      </c>
      <c r="D28" s="42">
        <v>64000</v>
      </c>
      <c r="E28" s="42">
        <v>39194</v>
      </c>
      <c r="F28" s="42">
        <v>39194</v>
      </c>
      <c r="G28" s="42">
        <v>24806</v>
      </c>
    </row>
    <row r="29" spans="1:7" x14ac:dyDescent="0.2">
      <c r="A29" s="26" t="s">
        <v>55</v>
      </c>
      <c r="B29" s="42">
        <v>136709</v>
      </c>
      <c r="C29" s="42">
        <v>-97750</v>
      </c>
      <c r="D29" s="42">
        <v>38959</v>
      </c>
      <c r="E29" s="42">
        <v>23612</v>
      </c>
      <c r="F29" s="42">
        <v>23612</v>
      </c>
      <c r="G29" s="42">
        <v>15347</v>
      </c>
    </row>
    <row r="30" spans="1:7" x14ac:dyDescent="0.2">
      <c r="A30" s="26" t="s">
        <v>56</v>
      </c>
      <c r="B30" s="42">
        <v>143000</v>
      </c>
      <c r="C30" s="42">
        <v>-19000</v>
      </c>
      <c r="D30" s="42">
        <v>124000</v>
      </c>
      <c r="E30" s="42">
        <v>63141</v>
      </c>
      <c r="F30" s="42">
        <v>63141</v>
      </c>
      <c r="G30" s="42">
        <v>60859</v>
      </c>
    </row>
    <row r="31" spans="1:7" x14ac:dyDescent="0.2">
      <c r="A31" s="26" t="s">
        <v>57</v>
      </c>
      <c r="B31" s="42">
        <v>95000</v>
      </c>
      <c r="C31" s="42">
        <v>0</v>
      </c>
      <c r="D31" s="42">
        <v>95000</v>
      </c>
      <c r="E31" s="42">
        <v>58631</v>
      </c>
      <c r="F31" s="42">
        <v>58631</v>
      </c>
      <c r="G31" s="42">
        <v>36369</v>
      </c>
    </row>
    <row r="32" spans="1:7" x14ac:dyDescent="0.2">
      <c r="A32" s="29" t="s">
        <v>58</v>
      </c>
      <c r="B32" s="47">
        <v>33000</v>
      </c>
      <c r="C32" s="47">
        <v>7000</v>
      </c>
      <c r="D32" s="47">
        <v>40000</v>
      </c>
      <c r="E32" s="47">
        <v>20000</v>
      </c>
      <c r="F32" s="47">
        <v>20000</v>
      </c>
      <c r="G32" s="47">
        <v>20000</v>
      </c>
    </row>
    <row r="33" spans="1:7" x14ac:dyDescent="0.2">
      <c r="A33" s="26" t="s">
        <v>59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</row>
    <row r="34" spans="1:7" x14ac:dyDescent="0.2">
      <c r="A34" s="26" t="s">
        <v>60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</row>
    <row r="35" spans="1:7" x14ac:dyDescent="0.2">
      <c r="A35" s="26" t="s">
        <v>61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 x14ac:dyDescent="0.2">
      <c r="A36" s="26" t="s">
        <v>62</v>
      </c>
      <c r="B36" s="42">
        <v>33000</v>
      </c>
      <c r="C36" s="42">
        <v>7000</v>
      </c>
      <c r="D36" s="42">
        <v>40000</v>
      </c>
      <c r="E36" s="42">
        <v>20000</v>
      </c>
      <c r="F36" s="42">
        <v>20000</v>
      </c>
      <c r="G36" s="42">
        <v>20000</v>
      </c>
    </row>
    <row r="37" spans="1:7" x14ac:dyDescent="0.2">
      <c r="A37" s="26" t="s">
        <v>28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</row>
    <row r="38" spans="1:7" x14ac:dyDescent="0.2">
      <c r="A38" s="26" t="s">
        <v>63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</row>
    <row r="39" spans="1:7" x14ac:dyDescent="0.2">
      <c r="A39" s="26" t="s">
        <v>64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</row>
    <row r="40" spans="1:7" x14ac:dyDescent="0.2">
      <c r="A40" s="26" t="s">
        <v>65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</row>
    <row r="41" spans="1:7" x14ac:dyDescent="0.2">
      <c r="A41" s="26" t="s">
        <v>66</v>
      </c>
      <c r="B41" s="42">
        <v>0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</row>
    <row r="42" spans="1:7" x14ac:dyDescent="0.2">
      <c r="A42" s="29" t="s">
        <v>67</v>
      </c>
      <c r="B42" s="47">
        <v>0</v>
      </c>
      <c r="C42" s="47">
        <v>126000</v>
      </c>
      <c r="D42" s="47">
        <v>126000</v>
      </c>
      <c r="E42" s="47">
        <v>89081</v>
      </c>
      <c r="F42" s="47">
        <v>89081</v>
      </c>
      <c r="G42" s="47">
        <v>36919</v>
      </c>
    </row>
    <row r="43" spans="1:7" x14ac:dyDescent="0.2">
      <c r="A43" s="26" t="s">
        <v>68</v>
      </c>
      <c r="B43" s="42">
        <v>0</v>
      </c>
      <c r="C43" s="42">
        <v>53000</v>
      </c>
      <c r="D43" s="42">
        <v>53000</v>
      </c>
      <c r="E43" s="42">
        <v>46081</v>
      </c>
      <c r="F43" s="42">
        <v>46081</v>
      </c>
      <c r="G43" s="42">
        <v>6919</v>
      </c>
    </row>
    <row r="44" spans="1:7" x14ac:dyDescent="0.2">
      <c r="A44" s="26" t="s">
        <v>69</v>
      </c>
      <c r="B44" s="42">
        <v>0</v>
      </c>
      <c r="C44" s="42">
        <v>45000</v>
      </c>
      <c r="D44" s="42">
        <v>45000</v>
      </c>
      <c r="E44" s="42">
        <v>35000</v>
      </c>
      <c r="F44" s="42">
        <v>35000</v>
      </c>
      <c r="G44" s="42">
        <v>10000</v>
      </c>
    </row>
    <row r="45" spans="1:7" x14ac:dyDescent="0.2">
      <c r="A45" s="26" t="s">
        <v>70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</row>
    <row r="46" spans="1:7" x14ac:dyDescent="0.2">
      <c r="A46" s="26" t="s">
        <v>71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</row>
    <row r="47" spans="1:7" x14ac:dyDescent="0.2">
      <c r="A47" s="26" t="s">
        <v>72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</row>
    <row r="48" spans="1:7" x14ac:dyDescent="0.2">
      <c r="A48" s="26" t="s">
        <v>73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</row>
    <row r="49" spans="1:7" x14ac:dyDescent="0.2">
      <c r="A49" s="26" t="s">
        <v>74</v>
      </c>
      <c r="B49" s="42">
        <v>0</v>
      </c>
      <c r="C49" s="42">
        <v>28000</v>
      </c>
      <c r="D49" s="42">
        <v>28000</v>
      </c>
      <c r="E49" s="42">
        <v>8000</v>
      </c>
      <c r="F49" s="42">
        <v>8000</v>
      </c>
      <c r="G49" s="42">
        <v>20000</v>
      </c>
    </row>
    <row r="50" spans="1:7" x14ac:dyDescent="0.2">
      <c r="A50" s="26" t="s">
        <v>75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</row>
    <row r="51" spans="1:7" x14ac:dyDescent="0.2">
      <c r="A51" s="26" t="s">
        <v>76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</row>
    <row r="52" spans="1:7" x14ac:dyDescent="0.2">
      <c r="A52" s="29" t="s">
        <v>77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">
      <c r="A53" s="26" t="s">
        <v>78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</row>
    <row r="54" spans="1:7" x14ac:dyDescent="0.2">
      <c r="A54" s="26" t="s">
        <v>79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</row>
    <row r="55" spans="1:7" x14ac:dyDescent="0.2">
      <c r="A55" s="26" t="s">
        <v>80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</row>
    <row r="56" spans="1:7" x14ac:dyDescent="0.2">
      <c r="A56" s="29" t="s">
        <v>81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">
      <c r="A57" s="26" t="s">
        <v>82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</row>
    <row r="58" spans="1:7" x14ac:dyDescent="0.2">
      <c r="A58" s="26" t="s">
        <v>83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</row>
    <row r="59" spans="1:7" x14ac:dyDescent="0.2">
      <c r="A59" s="26" t="s">
        <v>84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</row>
    <row r="60" spans="1:7" x14ac:dyDescent="0.2">
      <c r="A60" s="26" t="s">
        <v>85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</row>
    <row r="61" spans="1:7" x14ac:dyDescent="0.2">
      <c r="A61" s="26" t="s">
        <v>86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</row>
    <row r="62" spans="1:7" x14ac:dyDescent="0.2">
      <c r="A62" s="26" t="s">
        <v>87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</row>
    <row r="63" spans="1:7" x14ac:dyDescent="0.2">
      <c r="A63" s="26" t="s">
        <v>88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</row>
    <row r="64" spans="1:7" x14ac:dyDescent="0.2">
      <c r="A64" s="29" t="s">
        <v>89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">
      <c r="A65" s="26" t="s">
        <v>29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</row>
    <row r="66" spans="1:7" x14ac:dyDescent="0.2">
      <c r="A66" s="26" t="s">
        <v>90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</row>
    <row r="67" spans="1:7" x14ac:dyDescent="0.2">
      <c r="A67" s="26" t="s">
        <v>91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</row>
    <row r="68" spans="1:7" x14ac:dyDescent="0.2">
      <c r="A68" s="29" t="s">
        <v>92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">
      <c r="A69" s="26" t="s">
        <v>93</v>
      </c>
      <c r="B69" s="42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</row>
    <row r="70" spans="1:7" x14ac:dyDescent="0.2">
      <c r="A70" s="26" t="s">
        <v>94</v>
      </c>
      <c r="B70" s="42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</row>
    <row r="71" spans="1:7" x14ac:dyDescent="0.2">
      <c r="A71" s="26" t="s">
        <v>95</v>
      </c>
      <c r="B71" s="42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</row>
    <row r="72" spans="1:7" x14ac:dyDescent="0.2">
      <c r="A72" s="26" t="s">
        <v>96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</row>
    <row r="73" spans="1:7" x14ac:dyDescent="0.2">
      <c r="A73" s="26" t="s">
        <v>97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</row>
    <row r="74" spans="1:7" x14ac:dyDescent="0.2">
      <c r="A74" s="26" t="s">
        <v>98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</row>
    <row r="75" spans="1:7" x14ac:dyDescent="0.2">
      <c r="A75" s="27" t="s">
        <v>99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</row>
    <row r="76" spans="1:7" x14ac:dyDescent="0.2">
      <c r="A76" s="28" t="s">
        <v>12</v>
      </c>
      <c r="B76" s="45">
        <v>4702527</v>
      </c>
      <c r="C76" s="45">
        <v>960382</v>
      </c>
      <c r="D76" s="45">
        <v>5662909</v>
      </c>
      <c r="E76" s="45">
        <v>3634316</v>
      </c>
      <c r="F76" s="45">
        <v>3634316</v>
      </c>
      <c r="G76" s="45">
        <v>2028593</v>
      </c>
    </row>
    <row r="78" spans="1:7" x14ac:dyDescent="0.2">
      <c r="A78" s="48" t="s">
        <v>135</v>
      </c>
      <c r="B78" s="48"/>
      <c r="C78" s="48"/>
      <c r="D78" s="48"/>
      <c r="E78" s="48"/>
      <c r="F78" s="48"/>
      <c r="G78" s="48"/>
    </row>
    <row r="79" spans="1:7" x14ac:dyDescent="0.2">
      <c r="A79" s="48"/>
      <c r="B79" s="48"/>
      <c r="C79" s="48"/>
      <c r="D79" s="48"/>
      <c r="E79" s="48"/>
      <c r="F79" s="48"/>
      <c r="G79" s="48"/>
    </row>
  </sheetData>
  <sheetProtection formatCells="0" formatColumns="0" formatRows="0" autoFilter="0"/>
  <mergeCells count="3">
    <mergeCell ref="G2:G3"/>
    <mergeCell ref="A1:G1"/>
    <mergeCell ref="A78:G79"/>
  </mergeCells>
  <printOptions horizontalCentered="1"/>
  <pageMargins left="0.70866141732283472" right="0.70866141732283472" top="1.7716535433070868" bottom="1.5748031496062993" header="0.31496062992125984" footer="0.31496062992125984"/>
  <pageSetup scale="6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zoomScaleNormal="100" workbookViewId="0">
      <selection activeCell="E24" sqref="E24"/>
    </sheetView>
  </sheetViews>
  <sheetFormatPr baseColWidth="10" defaultColWidth="12" defaultRowHeight="11.25" x14ac:dyDescent="0.2"/>
  <cols>
    <col min="1" max="1" width="49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54" t="s">
        <v>139</v>
      </c>
      <c r="B1" s="55"/>
      <c r="C1" s="55"/>
      <c r="D1" s="55"/>
      <c r="E1" s="55"/>
      <c r="F1" s="55"/>
      <c r="G1" s="56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5" customHeight="1" x14ac:dyDescent="0.2">
      <c r="A3" s="3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13"/>
      <c r="B4" s="5"/>
      <c r="C4" s="57"/>
      <c r="D4" s="5"/>
      <c r="E4" s="5"/>
      <c r="F4" s="5"/>
      <c r="G4" s="5"/>
    </row>
    <row r="5" spans="1:7" x14ac:dyDescent="0.2">
      <c r="A5" s="40" t="s">
        <v>100</v>
      </c>
      <c r="B5" s="47">
        <v>3628318</v>
      </c>
      <c r="C5" s="47">
        <v>439225</v>
      </c>
      <c r="D5" s="47">
        <v>4067543</v>
      </c>
      <c r="E5" s="47">
        <v>2651589</v>
      </c>
      <c r="F5" s="47">
        <v>2651589</v>
      </c>
      <c r="G5" s="47">
        <v>1415954</v>
      </c>
    </row>
    <row r="6" spans="1:7" x14ac:dyDescent="0.2">
      <c r="A6" s="19" t="s">
        <v>101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</row>
    <row r="7" spans="1:7" x14ac:dyDescent="0.2">
      <c r="A7" s="19" t="s">
        <v>102</v>
      </c>
      <c r="B7" s="42">
        <v>0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</row>
    <row r="8" spans="1:7" x14ac:dyDescent="0.2">
      <c r="A8" s="19" t="s">
        <v>103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</row>
    <row r="9" spans="1:7" x14ac:dyDescent="0.2">
      <c r="A9" s="19" t="s">
        <v>104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7" x14ac:dyDescent="0.2">
      <c r="A10" s="19" t="s">
        <v>105</v>
      </c>
      <c r="B10" s="42">
        <v>3628318</v>
      </c>
      <c r="C10" s="42">
        <v>439225</v>
      </c>
      <c r="D10" s="42">
        <v>4067543</v>
      </c>
      <c r="E10" s="42">
        <v>2651589</v>
      </c>
      <c r="F10" s="42">
        <v>2651589</v>
      </c>
      <c r="G10" s="42">
        <v>1415954</v>
      </c>
    </row>
    <row r="11" spans="1:7" x14ac:dyDescent="0.2">
      <c r="A11" s="19" t="s">
        <v>106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x14ac:dyDescent="0.2">
      <c r="A12" s="19" t="s">
        <v>107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x14ac:dyDescent="0.2">
      <c r="A13" s="19" t="s">
        <v>57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x14ac:dyDescent="0.2">
      <c r="A14" s="12"/>
      <c r="B14" s="42"/>
      <c r="C14" s="42"/>
      <c r="D14" s="42"/>
      <c r="E14" s="42"/>
      <c r="F14" s="42"/>
      <c r="G14" s="42"/>
    </row>
    <row r="15" spans="1:7" x14ac:dyDescent="0.2">
      <c r="A15" s="40" t="s">
        <v>108</v>
      </c>
      <c r="B15" s="47">
        <v>1074209</v>
      </c>
      <c r="C15" s="47">
        <v>521157</v>
      </c>
      <c r="D15" s="47">
        <v>1595365</v>
      </c>
      <c r="E15" s="47">
        <v>982727</v>
      </c>
      <c r="F15" s="47">
        <v>982727</v>
      </c>
      <c r="G15" s="47">
        <v>612638</v>
      </c>
    </row>
    <row r="16" spans="1:7" x14ac:dyDescent="0.2">
      <c r="A16" s="19" t="s">
        <v>109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x14ac:dyDescent="0.2">
      <c r="A17" s="19" t="s">
        <v>110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</row>
    <row r="18" spans="1:7" x14ac:dyDescent="0.2">
      <c r="A18" s="19" t="s">
        <v>111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</row>
    <row r="19" spans="1:7" x14ac:dyDescent="0.2">
      <c r="A19" s="19" t="s">
        <v>112</v>
      </c>
      <c r="B19" s="42">
        <v>1074209</v>
      </c>
      <c r="C19" s="42">
        <v>521157</v>
      </c>
      <c r="D19" s="42">
        <v>1595365</v>
      </c>
      <c r="E19" s="42">
        <v>982727</v>
      </c>
      <c r="F19" s="42">
        <v>982727</v>
      </c>
      <c r="G19" s="42">
        <v>612638</v>
      </c>
    </row>
    <row r="20" spans="1:7" x14ac:dyDescent="0.2">
      <c r="A20" s="19" t="s">
        <v>113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</row>
    <row r="21" spans="1:7" x14ac:dyDescent="0.2">
      <c r="A21" s="19" t="s">
        <v>114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7" x14ac:dyDescent="0.2">
      <c r="A22" s="19" t="s">
        <v>115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">
      <c r="A23" s="12"/>
      <c r="B23" s="42"/>
      <c r="C23" s="42"/>
      <c r="D23" s="42"/>
      <c r="E23" s="42"/>
      <c r="F23" s="42"/>
      <c r="G23" s="42"/>
    </row>
    <row r="24" spans="1:7" x14ac:dyDescent="0.2">
      <c r="A24" s="40" t="s">
        <v>116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ht="22.5" x14ac:dyDescent="0.2">
      <c r="A25" s="19" t="s">
        <v>117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x14ac:dyDescent="0.2">
      <c r="A26" s="19" t="s">
        <v>118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x14ac:dyDescent="0.2">
      <c r="A27" s="19" t="s">
        <v>119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7" x14ac:dyDescent="0.2">
      <c r="A28" s="19" t="s">
        <v>120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29" spans="1:7" x14ac:dyDescent="0.2">
      <c r="A29" s="19" t="s">
        <v>121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</row>
    <row r="30" spans="1:7" x14ac:dyDescent="0.2">
      <c r="A30" s="19" t="s">
        <v>122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</row>
    <row r="31" spans="1:7" x14ac:dyDescent="0.2">
      <c r="A31" s="19" t="s">
        <v>123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</row>
    <row r="32" spans="1:7" x14ac:dyDescent="0.2">
      <c r="A32" s="19" t="s">
        <v>124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</row>
    <row r="33" spans="1:7" x14ac:dyDescent="0.2">
      <c r="A33" s="19" t="s">
        <v>125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</row>
    <row r="34" spans="1:7" x14ac:dyDescent="0.2">
      <c r="A34" s="12"/>
      <c r="B34" s="42"/>
      <c r="C34" s="42"/>
      <c r="D34" s="42"/>
      <c r="E34" s="42"/>
      <c r="F34" s="42"/>
      <c r="G34" s="42"/>
    </row>
    <row r="35" spans="1:7" x14ac:dyDescent="0.2">
      <c r="A35" s="40" t="s">
        <v>126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22.5" x14ac:dyDescent="0.2">
      <c r="A36" s="19" t="s">
        <v>127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</row>
    <row r="37" spans="1:7" ht="22.5" x14ac:dyDescent="0.2">
      <c r="A37" s="19" t="s">
        <v>128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</row>
    <row r="38" spans="1:7" x14ac:dyDescent="0.2">
      <c r="A38" s="19" t="s">
        <v>129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</row>
    <row r="39" spans="1:7" x14ac:dyDescent="0.2">
      <c r="A39" s="19" t="s">
        <v>130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</row>
    <row r="40" spans="1:7" x14ac:dyDescent="0.2">
      <c r="A40" s="12"/>
      <c r="B40" s="42"/>
      <c r="C40" s="42"/>
      <c r="D40" s="42"/>
      <c r="E40" s="42"/>
      <c r="F40" s="42"/>
      <c r="G40" s="42"/>
    </row>
    <row r="41" spans="1:7" x14ac:dyDescent="0.2">
      <c r="A41" s="21" t="s">
        <v>12</v>
      </c>
      <c r="B41" s="43">
        <v>4702527</v>
      </c>
      <c r="C41" s="43">
        <v>960382</v>
      </c>
      <c r="D41" s="43">
        <f>D5+D15+D24+D35</f>
        <v>5662908</v>
      </c>
      <c r="E41" s="43">
        <v>3634316</v>
      </c>
      <c r="F41" s="43">
        <v>3634316</v>
      </c>
      <c r="G41" s="43">
        <f>G5+G15+G24+G35</f>
        <v>2028592</v>
      </c>
    </row>
    <row r="43" spans="1:7" x14ac:dyDescent="0.2">
      <c r="A43" s="48" t="s">
        <v>135</v>
      </c>
      <c r="B43" s="48"/>
      <c r="C43" s="48"/>
      <c r="D43" s="48"/>
      <c r="E43" s="48"/>
      <c r="F43" s="48"/>
      <c r="G43" s="48"/>
    </row>
    <row r="44" spans="1:7" x14ac:dyDescent="0.2">
      <c r="A44" s="48"/>
      <c r="B44" s="48"/>
      <c r="C44" s="48"/>
      <c r="D44" s="48"/>
      <c r="E44" s="48"/>
      <c r="F44" s="48"/>
      <c r="G44" s="48"/>
    </row>
  </sheetData>
  <sheetProtection formatCells="0" formatColumns="0" formatRows="0" autoFilter="0"/>
  <mergeCells count="3">
    <mergeCell ref="G2:G3"/>
    <mergeCell ref="A1:G1"/>
    <mergeCell ref="A43:G44"/>
  </mergeCells>
  <printOptions horizontalCentered="1"/>
  <pageMargins left="0.70866141732283472" right="0.70866141732283472" top="1.7716535433070868" bottom="1.5748031496062993" header="0.31496062992125984" footer="0.31496062992125984"/>
  <pageSetup scale="72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2025-07-24T18:04:43Z</cp:lastPrinted>
  <dcterms:created xsi:type="dcterms:W3CDTF">2014-02-10T03:37:14Z</dcterms:created>
  <dcterms:modified xsi:type="dcterms:W3CDTF">2025-10-27T17:03:55Z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