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<sst xmlns="http://schemas.openxmlformats.org/spreadsheetml/2006/main" count="189" uniqueCount="136">
  <si>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</si>
  <si>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</si>
  <si>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</si>
  <si>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</si>
  <si>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</si>
  <si>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</si>
  <si>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</si>
  <si>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</si>
  <si>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</si>
  <si>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</si>
  <si>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</si>
  <si>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</si>
  <si>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</si>
  <si>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</si>
  <si>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</si>
  <si>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</si>
  <si>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</si>
  <si>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</si>
  <si>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</si>
  <si>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</si>
  <si>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</si>
  <si>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</si>
  <si>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</si>
  <si>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</si>
  <si>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</si>
  <si>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</si>
  <si>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</si>
  <si>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</si>
  <si>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</si>
  <si>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</si>
  <si>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</si>
  <si>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</si>
  <si>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</si>
  <si>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</si>
  <si>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</si>
  <si>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</si>
  <si>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</si>
  <si>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</si>
  <si>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</si>
  <si>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</si>
  <si>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</si>
  <si>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</si>
  <si>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</si>
  <si>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</si>
  <si>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</si>
  <si>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</si>
  <si>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</si>
  <si>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</si>
  <si>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</si>
  <si>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</si>
  <si>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</si>
  <si>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</si>
  <si>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</si>
  <si>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</si>
  <si>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</si>
  <si>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</si>
  <si>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</si>
  <si>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</si>
  <si>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</si>
  <si>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</si>
  <si>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</si>
  <si>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</si>
  <si>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</si>
  <si>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</si>
  <si>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</si>
  <si>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</si>
  <si>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</si>
  <si>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</si>
  <si>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</si>
  <si>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</si>
  <si>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</si>
  <si>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</si>
  <si>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</si>
  <si>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</si>
  <si>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</si>
  <si>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</si>
  <si>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</si>
  <si>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</si>
  <si>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</si>
  <si>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</si>
  <si>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</si>
  <si>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</si>
  <si>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</si>
  <si>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</si>
  <si>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</si>
  <si>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</si>
  <si>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</si>
  <si>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</si>
  <si>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</si>
  <si>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</si>
  <si>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</si>
  <si>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</si>
  <si>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</si>
  <si>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</si>
  <si>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</si>
  <si>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</si>
  <si>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</si>
  <si>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</si>
  <si>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</si>
  <si>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</si>
  <si>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</si>
  <si>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</si>
  <si>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</si>
  <si>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</si>
  <si>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</si>
  <si>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</si>
  <si>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</si>
  <si>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</si>
  <si>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</si>
  <si>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</si>
  <si>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</si>
  <si>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</si>
  <si>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</si>
  <si>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</si>
  <si>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</si>
  <si>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</si>
  <si>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</si>
  <si>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</si>
  <si>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</si>
  <si>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</si>
  <si>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</si>
  <si>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</si>
  <si>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</si>
  <si>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</si>
  <si>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</si>
  <si>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</si>
  <si>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</si>
  <si>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</si>
  <si>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</si>
  <si>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</si>
  <si>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</si>
  <si>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Uriangato, Gto.
Estado Analítico del Ejercicio del Presupuesto de Egresos
Clasificación por Objeto del Gasto (Capítulo y Concepto)
Del 1 de Enero al 30 de Septiembre de 2025
(Cifras en Pesos)</t>
  </si>
  <si>
    <t>Sistema para el Desarrollo Integral de la Familia del Municipio de Uriangato, Gto.
Estado Analítico del Ejercicio del Presupuesto de Egresos
Clasificación Económica (por Tipo de Gasto)
Del 1 de Enero al 30 de Septiembre de 2025
(Cifras en Pesos)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</si>
  <si>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</si>
  <si>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30 de Septiembre de 2025
(Cifras en Pesos)</t>
  </si>
  <si>
    <t>Sistema para el Desarrollo Integral de la Familia del Municipio de Uriangato, Gto.
Estado Analítico del Ejercicio del Presupuesto de Egresos
Clasificación Funcional (Finalidad y Función)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</si>
</sst>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opLeftCell="A13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9760654.3699999992</v>
      </c>
      <c r="C5" s="23">
        <v>1501488.4</v>
      </c>
      <c r="D5" s="23">
        <f>B5+C5</f>
        <v>11262142.77</v>
      </c>
      <c r="E5" s="23">
        <v>7481231.5599999996</v>
      </c>
      <c r="F5" s="23">
        <v>7481231.5599999996</v>
      </c>
      <c r="G5" s="23">
        <f>D5-E5</f>
        <v>3780911.21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9760654.3699999992</v>
      </c>
      <c r="C14" s="24">
        <f t="shared" si="4"/>
        <v>1501488.4</v>
      </c>
      <c r="D14" s="24">
        <f t="shared" si="4"/>
        <v>11262142.77</v>
      </c>
      <c r="E14" s="24">
        <f t="shared" si="4"/>
        <v>7481231.5599999996</v>
      </c>
      <c r="F14" s="24">
        <f t="shared" si="4"/>
        <v>7481231.5599999996</v>
      </c>
      <c r="G14" s="24">
        <f t="shared" si="4"/>
        <v>3780911.21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9760654.3699999992</v>
      </c>
      <c r="C46" s="23">
        <v>1501488.4</v>
      </c>
      <c r="D46" s="23">
        <f t="shared" ref="D46" si="12">B46+C46</f>
        <v>11262142.77</v>
      </c>
      <c r="E46" s="23">
        <v>7481231.5599999996</v>
      </c>
      <c r="F46" s="23">
        <v>7481231.5599999996</v>
      </c>
      <c r="G46" s="23">
        <f t="shared" ref="G46" si="13">D46-E46</f>
        <v>3780911.21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9760654.3699999992</v>
      </c>
      <c r="C48" s="24">
        <f t="shared" si="14"/>
        <v>1501488.4</v>
      </c>
      <c r="D48" s="24">
        <f t="shared" si="14"/>
        <v>11262142.77</v>
      </c>
      <c r="E48" s="24">
        <f t="shared" si="14"/>
        <v>7481231.5599999996</v>
      </c>
      <c r="F48" s="24">
        <f t="shared" si="14"/>
        <v>7481231.5599999996</v>
      </c>
      <c r="G48" s="24">
        <f t="shared" si="14"/>
        <v>3780911.21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8992255.7699999996</v>
      </c>
      <c r="C5" s="23">
        <v>1233597.4399999999</v>
      </c>
      <c r="D5" s="23">
        <f>B5+C5</f>
        <v>10225853.209999999</v>
      </c>
      <c r="E5" s="23">
        <v>6776488.8300000001</v>
      </c>
      <c r="F5" s="23">
        <v>6776488.8300000001</v>
      </c>
      <c r="G5" s="23">
        <f>D5-E5</f>
        <v>3449364.379999999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359000</v>
      </c>
      <c r="C7" s="23">
        <v>247290.96</v>
      </c>
      <c r="D7" s="23">
        <f>B7+C7</f>
        <v>606290.96</v>
      </c>
      <c r="E7" s="23">
        <v>388706.96</v>
      </c>
      <c r="F7" s="23">
        <v>388706.96</v>
      </c>
      <c r="G7" s="23">
        <f>D7-E7</f>
        <v>217583.99999999994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409398.6</v>
      </c>
      <c r="C11" s="23">
        <v>20600</v>
      </c>
      <c r="D11" s="23">
        <f>B11+C11</f>
        <v>429998.6</v>
      </c>
      <c r="E11" s="23">
        <v>316035.77</v>
      </c>
      <c r="F11" s="23">
        <v>316035.77</v>
      </c>
      <c r="G11" s="23">
        <f>D11-E11</f>
        <v>113962.82999999996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9760654.3699999992</v>
      </c>
      <c r="C15" s="26">
        <f t="shared" si="0"/>
        <v>1501488.4</v>
      </c>
      <c r="D15" s="26">
        <f t="shared" si="0"/>
        <v>11262142.769999998</v>
      </c>
      <c r="E15" s="26">
        <f t="shared" si="0"/>
        <v>7481231.5600000005</v>
      </c>
      <c r="F15" s="26">
        <f t="shared" si="0"/>
        <v>7481231.5600000005</v>
      </c>
      <c r="G15" s="26">
        <f t="shared" si="0"/>
        <v>3780911.209999999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7384168.3600000003</v>
      </c>
      <c r="C4" s="27">
        <f>SUM(C5:C11)</f>
        <v>932023.24</v>
      </c>
      <c r="D4" s="27">
        <f>B4+C4</f>
        <v>8316191.6000000006</v>
      </c>
      <c r="E4" s="27">
        <f>SUM(E5:E11)</f>
        <v>5561706.9700000007</v>
      </c>
      <c r="F4" s="27">
        <f>SUM(F5:F11)</f>
        <v>5561706.9700000007</v>
      </c>
      <c r="G4" s="27">
        <f>D4-E4</f>
        <v>2754484.63</v>
      </c>
    </row>
    <row r="5" spans="1:8" x14ac:dyDescent="0.2">
      <c r="A5" s="11" t="s">
        <v>64</v>
      </c>
      <c r="B5" s="23">
        <v>6054174.1299999999</v>
      </c>
      <c r="C5" s="23">
        <v>0</v>
      </c>
      <c r="D5" s="23">
        <f t="shared" ref="D5:D68" si="0">B5+C5</f>
        <v>6054174.1299999999</v>
      </c>
      <c r="E5" s="23">
        <v>4395023.9800000004</v>
      </c>
      <c r="F5" s="23">
        <v>4395023.9800000004</v>
      </c>
      <c r="G5" s="23">
        <f t="shared" ref="G5:G68" si="1">D5-E5</f>
        <v>1659150.1499999994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845925.69</v>
      </c>
      <c r="C7" s="23">
        <v>446967.28</v>
      </c>
      <c r="D7" s="23">
        <f t="shared" si="0"/>
        <v>1292892.97</v>
      </c>
      <c r="E7" s="23">
        <v>418917.26</v>
      </c>
      <c r="F7" s="23">
        <v>418917.26</v>
      </c>
      <c r="G7" s="23">
        <f t="shared" si="1"/>
        <v>873975.71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484068.54</v>
      </c>
      <c r="C9" s="23">
        <v>485055.96</v>
      </c>
      <c r="D9" s="23">
        <f t="shared" si="0"/>
        <v>969124.5</v>
      </c>
      <c r="E9" s="23">
        <v>747765.73</v>
      </c>
      <c r="F9" s="23">
        <v>747765.73</v>
      </c>
      <c r="G9" s="23">
        <f t="shared" si="1"/>
        <v>221358.77000000002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857335</v>
      </c>
      <c r="C12" s="28">
        <f>SUM(C13:C21)</f>
        <v>62228.5</v>
      </c>
      <c r="D12" s="28">
        <f t="shared" si="0"/>
        <v>919563.5</v>
      </c>
      <c r="E12" s="28">
        <f>SUM(E13:E21)</f>
        <v>768581.09</v>
      </c>
      <c r="F12" s="28">
        <f>SUM(F13:F21)</f>
        <v>768581.09</v>
      </c>
      <c r="G12" s="28">
        <f t="shared" si="1"/>
        <v>150982.41000000003</v>
      </c>
      <c r="H12" s="10">
        <v>0</v>
      </c>
    </row>
    <row r="13" spans="1:8" x14ac:dyDescent="0.2">
      <c r="A13" s="11" t="s">
        <v>69</v>
      </c>
      <c r="B13" s="23">
        <v>147500</v>
      </c>
      <c r="C13" s="23">
        <v>-11382.97</v>
      </c>
      <c r="D13" s="23">
        <f t="shared" si="0"/>
        <v>136117.03</v>
      </c>
      <c r="E13" s="23">
        <v>75938.289999999994</v>
      </c>
      <c r="F13" s="23">
        <v>75938.289999999994</v>
      </c>
      <c r="G13" s="23">
        <f t="shared" si="1"/>
        <v>60178.740000000005</v>
      </c>
      <c r="H13" s="6">
        <v>2100</v>
      </c>
    </row>
    <row r="14" spans="1:8" x14ac:dyDescent="0.2">
      <c r="A14" s="11" t="s">
        <v>70</v>
      </c>
      <c r="B14" s="23">
        <v>47000</v>
      </c>
      <c r="C14" s="23">
        <v>-3000</v>
      </c>
      <c r="D14" s="23">
        <f t="shared" si="0"/>
        <v>44000</v>
      </c>
      <c r="E14" s="23">
        <v>13241</v>
      </c>
      <c r="F14" s="23">
        <v>13241</v>
      </c>
      <c r="G14" s="23">
        <f t="shared" si="1"/>
        <v>30759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44000</v>
      </c>
      <c r="C16" s="23">
        <v>-5000</v>
      </c>
      <c r="D16" s="23">
        <f t="shared" si="0"/>
        <v>39000</v>
      </c>
      <c r="E16" s="23">
        <v>32228</v>
      </c>
      <c r="F16" s="23">
        <v>32228</v>
      </c>
      <c r="G16" s="23">
        <f t="shared" si="1"/>
        <v>6772</v>
      </c>
      <c r="H16" s="6">
        <v>2400</v>
      </c>
    </row>
    <row r="17" spans="1:8" x14ac:dyDescent="0.2">
      <c r="A17" s="11" t="s">
        <v>73</v>
      </c>
      <c r="B17" s="23">
        <v>62000</v>
      </c>
      <c r="C17" s="23">
        <v>20000</v>
      </c>
      <c r="D17" s="23">
        <f t="shared" si="0"/>
        <v>82000</v>
      </c>
      <c r="E17" s="23">
        <v>52439.21</v>
      </c>
      <c r="F17" s="23">
        <v>52439.21</v>
      </c>
      <c r="G17" s="23">
        <f t="shared" si="1"/>
        <v>29560.79</v>
      </c>
      <c r="H17" s="6">
        <v>2500</v>
      </c>
    </row>
    <row r="18" spans="1:8" x14ac:dyDescent="0.2">
      <c r="A18" s="11" t="s">
        <v>74</v>
      </c>
      <c r="B18" s="23">
        <v>484835</v>
      </c>
      <c r="C18" s="23">
        <v>-56055.05</v>
      </c>
      <c r="D18" s="23">
        <f t="shared" si="0"/>
        <v>428779.95</v>
      </c>
      <c r="E18" s="23">
        <v>427203.17</v>
      </c>
      <c r="F18" s="23">
        <v>427203.17</v>
      </c>
      <c r="G18" s="23">
        <f t="shared" si="1"/>
        <v>1576.7800000000279</v>
      </c>
      <c r="H18" s="6">
        <v>2600</v>
      </c>
    </row>
    <row r="19" spans="1:8" x14ac:dyDescent="0.2">
      <c r="A19" s="11" t="s">
        <v>75</v>
      </c>
      <c r="B19" s="23">
        <v>5000</v>
      </c>
      <c r="C19" s="23">
        <v>0</v>
      </c>
      <c r="D19" s="23">
        <f t="shared" si="0"/>
        <v>5000</v>
      </c>
      <c r="E19" s="23">
        <v>0</v>
      </c>
      <c r="F19" s="23">
        <v>0</v>
      </c>
      <c r="G19" s="23">
        <f t="shared" si="1"/>
        <v>5000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67000</v>
      </c>
      <c r="C21" s="23">
        <v>117666.52</v>
      </c>
      <c r="D21" s="23">
        <f t="shared" si="0"/>
        <v>184666.52000000002</v>
      </c>
      <c r="E21" s="23">
        <v>167531.42000000001</v>
      </c>
      <c r="F21" s="23">
        <v>167531.42000000001</v>
      </c>
      <c r="G21" s="23">
        <f t="shared" si="1"/>
        <v>17135.100000000006</v>
      </c>
      <c r="H21" s="6">
        <v>2900</v>
      </c>
    </row>
    <row r="22" spans="1:8" x14ac:dyDescent="0.2">
      <c r="A22" s="9" t="s">
        <v>61</v>
      </c>
      <c r="B22" s="28">
        <f>SUM(B23:B31)</f>
        <v>629752.41</v>
      </c>
      <c r="C22" s="28">
        <f>SUM(C23:C31)</f>
        <v>102677.43000000001</v>
      </c>
      <c r="D22" s="28">
        <f t="shared" si="0"/>
        <v>732429.84000000008</v>
      </c>
      <c r="E22" s="28">
        <f>SUM(E23:E31)</f>
        <v>406812.1</v>
      </c>
      <c r="F22" s="28">
        <f>SUM(F23:F31)</f>
        <v>406812.1</v>
      </c>
      <c r="G22" s="28">
        <f t="shared" si="1"/>
        <v>325617.74000000011</v>
      </c>
      <c r="H22" s="10">
        <v>0</v>
      </c>
    </row>
    <row r="23" spans="1:8" x14ac:dyDescent="0.2">
      <c r="A23" s="11" t="s">
        <v>78</v>
      </c>
      <c r="B23" s="23">
        <v>77600</v>
      </c>
      <c r="C23" s="23">
        <v>11518.85</v>
      </c>
      <c r="D23" s="23">
        <f t="shared" si="0"/>
        <v>89118.85</v>
      </c>
      <c r="E23" s="23">
        <v>62702.06</v>
      </c>
      <c r="F23" s="23">
        <v>62702.06</v>
      </c>
      <c r="G23" s="23">
        <f t="shared" si="1"/>
        <v>26416.790000000008</v>
      </c>
      <c r="H23" s="6">
        <v>3100</v>
      </c>
    </row>
    <row r="24" spans="1:8" x14ac:dyDescent="0.2">
      <c r="A24" s="11" t="s">
        <v>79</v>
      </c>
      <c r="B24" s="23">
        <v>9500</v>
      </c>
      <c r="C24" s="23">
        <v>0</v>
      </c>
      <c r="D24" s="23">
        <f t="shared" si="0"/>
        <v>9500</v>
      </c>
      <c r="E24" s="23">
        <v>5672.4</v>
      </c>
      <c r="F24" s="23">
        <v>5672.4</v>
      </c>
      <c r="G24" s="23">
        <f t="shared" si="1"/>
        <v>3827.6000000000004</v>
      </c>
      <c r="H24" s="6">
        <v>3200</v>
      </c>
    </row>
    <row r="25" spans="1:8" x14ac:dyDescent="0.2">
      <c r="A25" s="11" t="s">
        <v>80</v>
      </c>
      <c r="B25" s="23">
        <v>55000</v>
      </c>
      <c r="C25" s="23">
        <v>0</v>
      </c>
      <c r="D25" s="23">
        <f t="shared" si="0"/>
        <v>55000</v>
      </c>
      <c r="E25" s="23">
        <v>28181</v>
      </c>
      <c r="F25" s="23">
        <v>28181</v>
      </c>
      <c r="G25" s="23">
        <f t="shared" si="1"/>
        <v>26819</v>
      </c>
      <c r="H25" s="6">
        <v>3300</v>
      </c>
    </row>
    <row r="26" spans="1:8" x14ac:dyDescent="0.2">
      <c r="A26" s="11" t="s">
        <v>81</v>
      </c>
      <c r="B26" s="23">
        <v>49437</v>
      </c>
      <c r="C26" s="23">
        <v>109163</v>
      </c>
      <c r="D26" s="23">
        <f t="shared" si="0"/>
        <v>158600</v>
      </c>
      <c r="E26" s="23">
        <v>94690.64</v>
      </c>
      <c r="F26" s="23">
        <v>94690.64</v>
      </c>
      <c r="G26" s="23">
        <f t="shared" si="1"/>
        <v>63909.36</v>
      </c>
      <c r="H26" s="6">
        <v>3400</v>
      </c>
    </row>
    <row r="27" spans="1:8" x14ac:dyDescent="0.2">
      <c r="A27" s="11" t="s">
        <v>82</v>
      </c>
      <c r="B27" s="23">
        <v>129400</v>
      </c>
      <c r="C27" s="23">
        <v>-48400</v>
      </c>
      <c r="D27" s="23">
        <f t="shared" si="0"/>
        <v>81000</v>
      </c>
      <c r="E27" s="23">
        <v>35714.080000000002</v>
      </c>
      <c r="F27" s="23">
        <v>35714.080000000002</v>
      </c>
      <c r="G27" s="23">
        <f t="shared" si="1"/>
        <v>45285.919999999998</v>
      </c>
      <c r="H27" s="6">
        <v>3500</v>
      </c>
    </row>
    <row r="28" spans="1:8" x14ac:dyDescent="0.2">
      <c r="A28" s="11" t="s">
        <v>129</v>
      </c>
      <c r="B28" s="23">
        <v>3000</v>
      </c>
      <c r="C28" s="23">
        <v>0</v>
      </c>
      <c r="D28" s="23">
        <f t="shared" si="0"/>
        <v>3000</v>
      </c>
      <c r="E28" s="23">
        <v>0</v>
      </c>
      <c r="F28" s="23">
        <v>0</v>
      </c>
      <c r="G28" s="23">
        <f t="shared" si="1"/>
        <v>3000</v>
      </c>
      <c r="H28" s="6">
        <v>3600</v>
      </c>
    </row>
    <row r="29" spans="1:8" x14ac:dyDescent="0.2">
      <c r="A29" s="11" t="s">
        <v>83</v>
      </c>
      <c r="B29" s="23">
        <v>13000</v>
      </c>
      <c r="C29" s="23">
        <v>0</v>
      </c>
      <c r="D29" s="23">
        <f t="shared" si="0"/>
        <v>13000</v>
      </c>
      <c r="E29" s="23">
        <v>7837.93</v>
      </c>
      <c r="F29" s="23">
        <v>7837.93</v>
      </c>
      <c r="G29" s="23">
        <f t="shared" si="1"/>
        <v>5162.07</v>
      </c>
      <c r="H29" s="6">
        <v>3700</v>
      </c>
    </row>
    <row r="30" spans="1:8" x14ac:dyDescent="0.2">
      <c r="A30" s="11" t="s">
        <v>84</v>
      </c>
      <c r="B30" s="23">
        <v>102815.41</v>
      </c>
      <c r="C30" s="23">
        <v>-45604.42</v>
      </c>
      <c r="D30" s="23">
        <f t="shared" si="0"/>
        <v>57210.990000000005</v>
      </c>
      <c r="E30" s="23">
        <v>25083.99</v>
      </c>
      <c r="F30" s="23">
        <v>25083.99</v>
      </c>
      <c r="G30" s="23">
        <f t="shared" si="1"/>
        <v>32127.000000000004</v>
      </c>
      <c r="H30" s="6">
        <v>3800</v>
      </c>
    </row>
    <row r="31" spans="1:8" x14ac:dyDescent="0.2">
      <c r="A31" s="11" t="s">
        <v>18</v>
      </c>
      <c r="B31" s="23">
        <v>190000</v>
      </c>
      <c r="C31" s="23">
        <v>76000</v>
      </c>
      <c r="D31" s="23">
        <f t="shared" si="0"/>
        <v>266000</v>
      </c>
      <c r="E31" s="23">
        <v>146930</v>
      </c>
      <c r="F31" s="23">
        <v>146930</v>
      </c>
      <c r="G31" s="23">
        <f t="shared" si="1"/>
        <v>119070</v>
      </c>
      <c r="H31" s="6">
        <v>3900</v>
      </c>
    </row>
    <row r="32" spans="1:8" x14ac:dyDescent="0.2">
      <c r="A32" s="9" t="s">
        <v>121</v>
      </c>
      <c r="B32" s="28">
        <f>SUM(B33:B41)</f>
        <v>530398.6</v>
      </c>
      <c r="C32" s="28">
        <f>SUM(C33:C41)</f>
        <v>157268.26999999999</v>
      </c>
      <c r="D32" s="28">
        <f t="shared" si="0"/>
        <v>687666.87</v>
      </c>
      <c r="E32" s="28">
        <f>SUM(E33:E41)</f>
        <v>355424.44</v>
      </c>
      <c r="F32" s="28">
        <f>SUM(F33:F41)</f>
        <v>355424.44</v>
      </c>
      <c r="G32" s="28">
        <f t="shared" si="1"/>
        <v>332242.43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121000</v>
      </c>
      <c r="C36" s="23">
        <v>136668.26999999999</v>
      </c>
      <c r="D36" s="23">
        <f t="shared" si="0"/>
        <v>257668.27</v>
      </c>
      <c r="E36" s="23">
        <v>39388.67</v>
      </c>
      <c r="F36" s="23">
        <v>39388.67</v>
      </c>
      <c r="G36" s="23">
        <f t="shared" si="1"/>
        <v>218279.59999999998</v>
      </c>
      <c r="H36" s="6">
        <v>4400</v>
      </c>
    </row>
    <row r="37" spans="1:8" x14ac:dyDescent="0.2">
      <c r="A37" s="11" t="s">
        <v>39</v>
      </c>
      <c r="B37" s="23">
        <v>409398.6</v>
      </c>
      <c r="C37" s="23">
        <v>20600</v>
      </c>
      <c r="D37" s="23">
        <f t="shared" si="0"/>
        <v>429998.6</v>
      </c>
      <c r="E37" s="23">
        <v>316035.77</v>
      </c>
      <c r="F37" s="23">
        <v>316035.77</v>
      </c>
      <c r="G37" s="23">
        <f t="shared" si="1"/>
        <v>113962.82999999996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154840</v>
      </c>
      <c r="D42" s="28">
        <f t="shared" si="0"/>
        <v>154840</v>
      </c>
      <c r="E42" s="28">
        <f>SUM(E43:E51)</f>
        <v>154840</v>
      </c>
      <c r="F42" s="28">
        <f>SUM(F43:F51)</f>
        <v>154840</v>
      </c>
      <c r="G42" s="28">
        <f t="shared" si="1"/>
        <v>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77440</v>
      </c>
      <c r="D43" s="23">
        <f t="shared" si="0"/>
        <v>77440</v>
      </c>
      <c r="E43" s="23">
        <v>77440</v>
      </c>
      <c r="F43" s="23">
        <v>77440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77400</v>
      </c>
      <c r="D45" s="23">
        <f t="shared" si="0"/>
        <v>77400</v>
      </c>
      <c r="E45" s="23">
        <v>77400</v>
      </c>
      <c r="F45" s="23">
        <v>77400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359000</v>
      </c>
      <c r="C64" s="28">
        <f>SUM(C65:C67)</f>
        <v>92450.96</v>
      </c>
      <c r="D64" s="28">
        <f t="shared" si="0"/>
        <v>451450.96</v>
      </c>
      <c r="E64" s="28">
        <f>SUM(E65:E67)</f>
        <v>233866.96</v>
      </c>
      <c r="F64" s="28">
        <f>SUM(F65:F67)</f>
        <v>233866.96</v>
      </c>
      <c r="G64" s="28">
        <f t="shared" si="1"/>
        <v>217584.00000000003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359000</v>
      </c>
      <c r="C67" s="23">
        <v>92450.96</v>
      </c>
      <c r="D67" s="23">
        <f t="shared" si="0"/>
        <v>451450.96</v>
      </c>
      <c r="E67" s="23">
        <v>233866.96</v>
      </c>
      <c r="F67" s="23">
        <v>233866.96</v>
      </c>
      <c r="G67" s="23">
        <f t="shared" si="1"/>
        <v>217584.00000000003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9760654.3699999992</v>
      </c>
      <c r="C76" s="26">
        <f t="shared" si="4"/>
        <v>1501488.4</v>
      </c>
      <c r="D76" s="26">
        <f t="shared" si="4"/>
        <v>11262142.770000001</v>
      </c>
      <c r="E76" s="26">
        <f t="shared" si="4"/>
        <v>7481231.5600000005</v>
      </c>
      <c r="F76" s="26">
        <f t="shared" si="4"/>
        <v>7481231.5600000005</v>
      </c>
      <c r="G76" s="26">
        <f t="shared" si="4"/>
        <v>3780911.2100000004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1318608.3999999999</v>
      </c>
      <c r="C5" s="28">
        <f t="shared" si="0"/>
        <v>86557.69</v>
      </c>
      <c r="D5" s="28">
        <f t="shared" si="0"/>
        <v>1405166.0899999999</v>
      </c>
      <c r="E5" s="28">
        <f t="shared" si="0"/>
        <v>899430.44</v>
      </c>
      <c r="F5" s="28">
        <f t="shared" si="0"/>
        <v>899430.44</v>
      </c>
      <c r="G5" s="28">
        <f t="shared" si="0"/>
        <v>505735.64999999991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1318608.3999999999</v>
      </c>
      <c r="C10" s="23">
        <v>86557.69</v>
      </c>
      <c r="D10" s="23">
        <f t="shared" si="1"/>
        <v>1405166.0899999999</v>
      </c>
      <c r="E10" s="23">
        <v>899430.44</v>
      </c>
      <c r="F10" s="23">
        <v>899430.44</v>
      </c>
      <c r="G10" s="23">
        <f t="shared" si="2"/>
        <v>505735.64999999991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8442045.9700000007</v>
      </c>
      <c r="C15" s="28">
        <f t="shared" si="3"/>
        <v>1414930.71</v>
      </c>
      <c r="D15" s="28">
        <f t="shared" si="3"/>
        <v>9856976.6799999997</v>
      </c>
      <c r="E15" s="28">
        <f t="shared" si="3"/>
        <v>6581801.1200000001</v>
      </c>
      <c r="F15" s="28">
        <f t="shared" si="3"/>
        <v>6581801.1200000001</v>
      </c>
      <c r="G15" s="28">
        <f t="shared" si="3"/>
        <v>3275175.5599999996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8442045.9700000007</v>
      </c>
      <c r="C21" s="23">
        <v>1414930.71</v>
      </c>
      <c r="D21" s="23">
        <f t="shared" si="5"/>
        <v>9856976.6799999997</v>
      </c>
      <c r="E21" s="23">
        <v>6581801.1200000001</v>
      </c>
      <c r="F21" s="23">
        <v>6581801.1200000001</v>
      </c>
      <c r="G21" s="23">
        <f t="shared" si="4"/>
        <v>3275175.5599999996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9760654.370000001</v>
      </c>
      <c r="C41" s="24">
        <f t="shared" si="12"/>
        <v>1501488.4</v>
      </c>
      <c r="D41" s="24">
        <f t="shared" si="12"/>
        <v>11262142.77</v>
      </c>
      <c r="E41" s="24">
        <f t="shared" si="12"/>
        <v>7481231.5600000005</v>
      </c>
      <c r="F41" s="24">
        <f t="shared" si="12"/>
        <v>7481231.5600000005</v>
      </c>
      <c r="G41" s="24">
        <f t="shared" si="12"/>
        <v>3780911.2099999995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2018-07-14T22:21:14Z</cp:lastPrinted>
  <dcterms:created xsi:type="dcterms:W3CDTF">2014-02-10T03:37:14Z</dcterms:created>
  <dcterms:modified xsi:type="dcterms:W3CDTF">2025-10-25T19:33:19Z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