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5\CUENTA PÚBLICA 3ER TRIMESTRE 2025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F12" i="2"/>
  <c r="D3" i="2"/>
  <c r="B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<sst xmlns="http://schemas.openxmlformats.org/spreadsheetml/2006/main" count="27" uniqueCount="27">
  <si>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</si>
  <si>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</si>
  <si>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</si>
  <si>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</si>
  <si>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</si>
  <si>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</si>
  <si>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</si>
  <si>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</si>
  <si>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</si>
  <si>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</si>
  <si>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</si>
  <si>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</si>
  <si>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</si>
  <si>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</si>
  <si>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</si>
  <si>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</si>
  <si>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</si>
  <si>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</si>
  <si>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</si>
  <si>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</si>
  <si>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</si>
  <si>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</si>
  <si>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</si>
  <si>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</si>
  <si>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</si>
  <si>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</si>
  <si>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Uriangato Gto.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</si>
</sst>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workbookViewId="0">
      <selection activeCell="B33" sqref="B3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200265747.56999999</v>
      </c>
      <c r="C3" s="8">
        <f t="shared" ref="C3:F3" si="0">C4+C12</f>
        <v>944603256.46999991</v>
      </c>
      <c r="D3" s="8">
        <f t="shared" si="0"/>
        <v>849181892</v>
      </c>
      <c r="E3" s="8">
        <f t="shared" si="0"/>
        <v>295687112.04000008</v>
      </c>
      <c r="F3" s="8">
        <f t="shared" si="0"/>
        <v>95421364.470000029</v>
      </c>
    </row>
    <row r="4" spans="1:6" x14ac:dyDescent="0.2">
      <c r="A4" s="5" t="s">
        <v>4</v>
      </c>
      <c r="B4" s="8">
        <f>SUM(B5:B11)</f>
        <v>48713711.729999997</v>
      </c>
      <c r="C4" s="8">
        <f>SUM(C5:C11)</f>
        <v>886614958.86999989</v>
      </c>
      <c r="D4" s="8">
        <f>SUM(D5:D11)</f>
        <v>802332631.67999995</v>
      </c>
      <c r="E4" s="8">
        <f>SUM(E5:E11)</f>
        <v>132996038.92000003</v>
      </c>
      <c r="F4" s="8">
        <f>SUM(F5:F11)</f>
        <v>84282327.190000027</v>
      </c>
    </row>
    <row r="5" spans="1:6" x14ac:dyDescent="0.2">
      <c r="A5" s="6" t="s">
        <v>5</v>
      </c>
      <c r="B5" s="9">
        <v>42318099.079999998</v>
      </c>
      <c r="C5" s="9">
        <v>597400705.14999998</v>
      </c>
      <c r="D5" s="9">
        <v>518449977.98000002</v>
      </c>
      <c r="E5" s="9">
        <f>B5+C5-D5</f>
        <v>121268826.25</v>
      </c>
      <c r="F5" s="9">
        <f t="shared" ref="F5:F11" si="1">E5-B5</f>
        <v>78950727.170000002</v>
      </c>
    </row>
    <row r="6" spans="1:6" x14ac:dyDescent="0.2">
      <c r="A6" s="6" t="s">
        <v>6</v>
      </c>
      <c r="B6" s="9">
        <v>616301.85</v>
      </c>
      <c r="C6" s="9">
        <v>269576035.69999999</v>
      </c>
      <c r="D6" s="9">
        <v>269617983.13999999</v>
      </c>
      <c r="E6" s="9">
        <f t="shared" ref="E6:E11" si="2">B6+C6-D6</f>
        <v>574354.41000002623</v>
      </c>
      <c r="F6" s="9">
        <f t="shared" si="1"/>
        <v>-41947.439999973751</v>
      </c>
    </row>
    <row r="7" spans="1:6" x14ac:dyDescent="0.2">
      <c r="A7" s="6" t="s">
        <v>7</v>
      </c>
      <c r="B7" s="9">
        <v>5779310.7999999998</v>
      </c>
      <c r="C7" s="9">
        <v>19638218.02</v>
      </c>
      <c r="D7" s="9">
        <v>14264670.560000001</v>
      </c>
      <c r="E7" s="9">
        <f t="shared" si="2"/>
        <v>11152858.26</v>
      </c>
      <c r="F7" s="9">
        <f t="shared" si="1"/>
        <v>5373547.46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151552035.84</v>
      </c>
      <c r="C12" s="8">
        <f>SUM(C13:C21)</f>
        <v>57988297.600000001</v>
      </c>
      <c r="D12" s="8">
        <f>SUM(D13:D21)</f>
        <v>46849260.32</v>
      </c>
      <c r="E12" s="8">
        <f>SUM(E13:E21)</f>
        <v>162691073.12000003</v>
      </c>
      <c r="F12" s="8">
        <f>SUM(F13:F21)</f>
        <v>11139037.279999994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155786968.36000001</v>
      </c>
      <c r="C15" s="10">
        <v>56724996.210000001</v>
      </c>
      <c r="D15" s="10">
        <v>46188359.579999998</v>
      </c>
      <c r="E15" s="10">
        <f t="shared" si="4"/>
        <v>166323604.99000001</v>
      </c>
      <c r="F15" s="10">
        <f t="shared" si="3"/>
        <v>10536636.629999995</v>
      </c>
    </row>
    <row r="16" spans="1:6" x14ac:dyDescent="0.2">
      <c r="A16" s="6" t="s">
        <v>14</v>
      </c>
      <c r="B16" s="9">
        <v>59972233.539999999</v>
      </c>
      <c r="C16" s="9">
        <v>1263301.3899999999</v>
      </c>
      <c r="D16" s="9">
        <v>660900.74</v>
      </c>
      <c r="E16" s="9">
        <f t="shared" si="4"/>
        <v>60574634.189999998</v>
      </c>
      <c r="F16" s="9">
        <f t="shared" si="3"/>
        <v>602400.64999999851</v>
      </c>
    </row>
    <row r="17" spans="1:6" x14ac:dyDescent="0.2">
      <c r="A17" s="6" t="s">
        <v>15</v>
      </c>
      <c r="B17" s="9">
        <v>5640189.46</v>
      </c>
      <c r="C17" s="9">
        <v>0</v>
      </c>
      <c r="D17" s="9">
        <v>0</v>
      </c>
      <c r="E17" s="9">
        <f t="shared" si="4"/>
        <v>5640189.46</v>
      </c>
      <c r="F17" s="9">
        <f t="shared" si="3"/>
        <v>0</v>
      </c>
    </row>
    <row r="18" spans="1:6" x14ac:dyDescent="0.2">
      <c r="A18" s="6" t="s">
        <v>16</v>
      </c>
      <c r="B18" s="9">
        <v>-70592957.049999997</v>
      </c>
      <c r="C18" s="9">
        <v>0</v>
      </c>
      <c r="D18" s="9">
        <v>0</v>
      </c>
      <c r="E18" s="9">
        <f t="shared" si="4"/>
        <v>-70592957.049999997</v>
      </c>
      <c r="F18" s="9">
        <f t="shared" si="3"/>
        <v>0</v>
      </c>
    </row>
    <row r="19" spans="1:6" x14ac:dyDescent="0.2">
      <c r="A19" s="6" t="s">
        <v>17</v>
      </c>
      <c r="B19" s="9">
        <v>745601.53</v>
      </c>
      <c r="C19" s="9">
        <v>0</v>
      </c>
      <c r="D19" s="9">
        <v>0</v>
      </c>
      <c r="E19" s="9">
        <f t="shared" si="4"/>
        <v>745601.53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2025-10-24T21:24:05Z</cp:lastPrinted>
  <dcterms:created xsi:type="dcterms:W3CDTF">2014-02-09T04:04:15Z</dcterms:created>
  <dcterms:modified xsi:type="dcterms:W3CDTF">2025-10-29T18:00:28Z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