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4\CUENTAS PUBLICAS\ANUAL 2024- - copia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38" i="4" s="1"/>
  <c r="D39" i="4"/>
  <c r="F38" i="4"/>
  <c r="E38" i="4"/>
  <c r="D38" i="4"/>
  <c r="C38" i="4"/>
  <c r="B38" i="4"/>
  <c r="G36" i="4"/>
  <c r="D36" i="4"/>
  <c r="G35" i="4"/>
  <c r="D35" i="4"/>
  <c r="G34" i="4"/>
  <c r="D34" i="4"/>
  <c r="G33" i="4"/>
  <c r="D33" i="4"/>
  <c r="F32" i="4"/>
  <c r="E32" i="4"/>
  <c r="C32" i="4"/>
  <c r="B32" i="4"/>
  <c r="G30" i="4"/>
  <c r="D30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22" i="4"/>
  <c r="E22" i="4"/>
  <c r="C22" i="4"/>
  <c r="B22" i="4"/>
  <c r="F17" i="4"/>
  <c r="E17" i="4"/>
  <c r="C17" i="4"/>
  <c r="B17" i="4"/>
  <c r="G15" i="4"/>
  <c r="D15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17" i="4" l="1"/>
  <c r="F41" i="4"/>
  <c r="G32" i="4"/>
  <c r="B41" i="4"/>
  <c r="D32" i="4"/>
  <c r="C41" i="4"/>
  <c r="D17" i="4"/>
  <c r="E41" i="4"/>
  <c r="G22" i="4"/>
  <c r="D22" i="4"/>
  <c r="D41" i="4"/>
  <c r="G41" i="4"/>
</calcChain>
</file>

<file path=xl/sharedStrings.xml><?xml version="1.0" encoding="utf-8"?>
<sst xmlns="http://schemas.openxmlformats.org/spreadsheetml/2006/main" count="68" uniqueCount="45">
  <si>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</si>
  <si>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</si>
  <si>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</si>
  <si>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</si>
  <si>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</si>
  <si>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</si>
  <si>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</si>
  <si>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</si>
  <si>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</si>
  <si>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</si>
  <si>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</si>
  <si>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</si>
  <si>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</si>
  <si>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</si>
  <si>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</si>
  <si>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</si>
  <si>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</si>
  <si>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</si>
  <si>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</si>
  <si>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</si>
  <si>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</si>
  <si>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</si>
  <si>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</si>
  <si>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</si>
  <si>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</si>
  <si>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</si>
  <si>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</si>
  <si>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</si>
  <si>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</si>
  <si>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</si>
  <si>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</si>
  <si>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</si>
  <si>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</si>
  <si>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</si>
  <si>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</si>
  <si>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</si>
  <si>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</si>
  <si>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</si>
  <si>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C. ROSA MARÍA RODRÍGUEZ MARTÍNEZ</t>
  </si>
  <si>
    <t>DIRECTORA GENERAL DEL SISTEMA DIF URIANGATO</t>
  </si>
  <si>
    <t>C.P. ALEJANDRA OFELIA PANTOJA CAMARENA</t>
  </si>
  <si>
    <t>DIRECTORA ADMINISTRATIVA DEL SISTEMA DIF URIANGATO</t>
  </si>
  <si>
    <t>“Bajo protesta de decir verdad declaramos que los Estados Financieros y sus notas, son razonablemente correctos y son responsabilidad del emisor”</t>
  </si>
  <si>
    <t>(Cifras en pesos)</t>
  </si>
  <si>
    <t xml:space="preserve">Sistema para el Desarrollo Integral de la Familia del Municipio de Uriangato, Gto.
Estado Analítico de Ingresos
Del 1 de Enero al 31 de Diciembre de 2024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</si>
</sst>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0" fillId="0" borderId="0" xfId="8" applyFont="1" applyAlignment="1" applyProtection="1">
      <alignment horizontal="center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12" xfId="8" applyFont="1" applyFill="1" applyBorder="1" applyAlignment="1" applyProtection="1">
      <alignment horizontal="center" vertical="center"/>
      <protection locked="0"/>
    </xf>
    <xf numFmtId="0" fontId="8" fillId="2" borderId="13" xfId="8" applyFont="1" applyFill="1" applyBorder="1" applyAlignment="1" applyProtection="1">
      <alignment horizontal="center" vertical="center"/>
      <protection locked="0"/>
    </xf>
    <xf numFmtId="0" fontId="8" fillId="2" borderId="14" xfId="8" applyFont="1" applyFill="1" applyBorder="1" applyAlignment="1" applyProtection="1">
      <alignment horizontal="center" vertical="center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 wrapText="1"/>
      <protection locked="0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2" borderId="12" xfId="8" applyFont="1" applyFill="1" applyBorder="1" applyAlignment="1" applyProtection="1">
      <alignment horizontal="center" vertical="center" wrapText="1"/>
      <protection locked="0"/>
    </xf>
    <xf numFmtId="0" fontId="8" fillId="2" borderId="13" xfId="8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center" vertical="center" wrapText="1"/>
      <protection locked="0"/>
    </xf>
    <xf numFmtId="0" fontId="8" fillId="2" borderId="13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Normal="100" workbookViewId="0">
      <selection activeCell="F8" sqref="F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7.33203125" style="2" customWidth="1"/>
    <col min="9" max="9" width="6.33203125" style="2" customWidth="1"/>
    <col min="10" max="16384" width="12" style="2"/>
  </cols>
  <sheetData>
    <row r="1" spans="1:7" ht="35.25" customHeight="1" x14ac:dyDescent="0.2">
      <c r="A1" s="50" t="s">
        <v>44</v>
      </c>
      <c r="B1" s="51"/>
      <c r="C1" s="51"/>
      <c r="D1" s="51"/>
      <c r="E1" s="51"/>
      <c r="F1" s="51"/>
      <c r="G1" s="52"/>
    </row>
    <row r="2" spans="1:7" ht="13.5" customHeight="1" x14ac:dyDescent="0.2">
      <c r="A2" s="53"/>
      <c r="B2" s="56" t="s">
        <v>43</v>
      </c>
      <c r="C2" s="56"/>
      <c r="D2" s="54"/>
      <c r="E2" s="54"/>
      <c r="F2" s="54"/>
      <c r="G2" s="55"/>
    </row>
    <row r="3" spans="1:7" s="3" customFormat="1" x14ac:dyDescent="0.2">
      <c r="A3" s="31"/>
      <c r="B3" s="46" t="s">
        <v>0</v>
      </c>
      <c r="C3" s="47"/>
      <c r="D3" s="47"/>
      <c r="E3" s="47"/>
      <c r="F3" s="48"/>
      <c r="G3" s="49" t="s">
        <v>7</v>
      </c>
    </row>
    <row r="4" spans="1:7" s="1" customFormat="1" ht="24.95" customHeight="1" x14ac:dyDescent="0.2">
      <c r="A4" s="31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42"/>
    </row>
    <row r="5" spans="1:7" s="1" customFormat="1" x14ac:dyDescent="0.2">
      <c r="A5" s="32"/>
      <c r="B5" s="7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</row>
    <row r="6" spans="1:7" x14ac:dyDescent="0.2">
      <c r="A6" s="33" t="s">
        <v>14</v>
      </c>
      <c r="B6" s="14">
        <v>0</v>
      </c>
      <c r="C6" s="14">
        <v>0</v>
      </c>
      <c r="D6" s="14">
        <f>B6+C6</f>
        <v>0</v>
      </c>
      <c r="E6" s="14">
        <v>0</v>
      </c>
      <c r="F6" s="14">
        <v>0</v>
      </c>
      <c r="G6" s="14">
        <f>F6-B6</f>
        <v>0</v>
      </c>
    </row>
    <row r="7" spans="1:7" x14ac:dyDescent="0.2">
      <c r="A7" s="34" t="s">
        <v>15</v>
      </c>
      <c r="B7" s="15">
        <v>0</v>
      </c>
      <c r="C7" s="15">
        <v>0</v>
      </c>
      <c r="D7" s="15">
        <f t="shared" ref="D7:D15" si="0">B7+C7</f>
        <v>0</v>
      </c>
      <c r="E7" s="15">
        <v>0</v>
      </c>
      <c r="F7" s="15">
        <v>0</v>
      </c>
      <c r="G7" s="15">
        <f t="shared" ref="G7:G15" si="1">F7-B7</f>
        <v>0</v>
      </c>
    </row>
    <row r="8" spans="1:7" x14ac:dyDescent="0.2">
      <c r="A8" s="33" t="s">
        <v>16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5">
        <f t="shared" si="1"/>
        <v>0</v>
      </c>
    </row>
    <row r="9" spans="1:7" x14ac:dyDescent="0.2">
      <c r="A9" s="33" t="s">
        <v>17</v>
      </c>
      <c r="B9" s="15">
        <v>0</v>
      </c>
      <c r="C9" s="15">
        <v>0</v>
      </c>
      <c r="D9" s="15">
        <f t="shared" si="0"/>
        <v>0</v>
      </c>
      <c r="E9" s="15">
        <v>0</v>
      </c>
      <c r="F9" s="15">
        <v>0</v>
      </c>
      <c r="G9" s="15">
        <f t="shared" si="1"/>
        <v>0</v>
      </c>
    </row>
    <row r="10" spans="1:7" x14ac:dyDescent="0.2">
      <c r="A10" s="33" t="s">
        <v>18</v>
      </c>
      <c r="B10" s="15">
        <v>2500</v>
      </c>
      <c r="C10" s="15">
        <v>0</v>
      </c>
      <c r="D10" s="15">
        <f t="shared" si="0"/>
        <v>2500</v>
      </c>
      <c r="E10" s="15">
        <v>1985.94</v>
      </c>
      <c r="F10" s="15">
        <v>1985.94</v>
      </c>
      <c r="G10" s="15">
        <f t="shared" si="1"/>
        <v>-514.05999999999995</v>
      </c>
    </row>
    <row r="11" spans="1:7" x14ac:dyDescent="0.2">
      <c r="A11" s="34" t="s">
        <v>19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</row>
    <row r="12" spans="1:7" x14ac:dyDescent="0.2">
      <c r="A12" s="33" t="s">
        <v>20</v>
      </c>
      <c r="B12" s="15">
        <v>668694</v>
      </c>
      <c r="C12" s="15">
        <v>159512</v>
      </c>
      <c r="D12" s="15">
        <f t="shared" si="0"/>
        <v>828206</v>
      </c>
      <c r="E12" s="15">
        <v>790289.72</v>
      </c>
      <c r="F12" s="15">
        <v>790289.72</v>
      </c>
      <c r="G12" s="15">
        <f t="shared" si="1"/>
        <v>121595.71999999997</v>
      </c>
    </row>
    <row r="13" spans="1:7" ht="22.5" x14ac:dyDescent="0.2">
      <c r="A13" s="33" t="s">
        <v>21</v>
      </c>
      <c r="B13" s="15">
        <v>0</v>
      </c>
      <c r="C13" s="15">
        <v>0</v>
      </c>
      <c r="D13" s="15">
        <f t="shared" si="0"/>
        <v>0</v>
      </c>
      <c r="E13" s="15">
        <v>0</v>
      </c>
      <c r="F13" s="15">
        <v>0</v>
      </c>
      <c r="G13" s="15">
        <f t="shared" si="1"/>
        <v>0</v>
      </c>
    </row>
    <row r="14" spans="1:7" ht="22.5" x14ac:dyDescent="0.2">
      <c r="A14" s="33" t="s">
        <v>22</v>
      </c>
      <c r="B14" s="15">
        <v>8583774.3900000006</v>
      </c>
      <c r="C14" s="15">
        <v>1455846.75</v>
      </c>
      <c r="D14" s="15">
        <f t="shared" si="0"/>
        <v>10039621.140000001</v>
      </c>
      <c r="E14" s="15">
        <v>9748648.5399999991</v>
      </c>
      <c r="F14" s="15">
        <v>9748648.5399999991</v>
      </c>
      <c r="G14" s="15">
        <f t="shared" si="1"/>
        <v>1164874.1499999985</v>
      </c>
    </row>
    <row r="15" spans="1:7" x14ac:dyDescent="0.2">
      <c r="A15" s="33" t="s">
        <v>23</v>
      </c>
      <c r="B15" s="15">
        <v>0</v>
      </c>
      <c r="C15" s="15">
        <v>0</v>
      </c>
      <c r="D15" s="15">
        <f t="shared" si="0"/>
        <v>0</v>
      </c>
      <c r="E15" s="15">
        <v>0</v>
      </c>
      <c r="F15" s="15">
        <v>0</v>
      </c>
      <c r="G15" s="15">
        <f t="shared" si="1"/>
        <v>0</v>
      </c>
    </row>
    <row r="16" spans="1:7" x14ac:dyDescent="0.2">
      <c r="B16" s="11"/>
      <c r="C16" s="11"/>
      <c r="D16" s="11"/>
      <c r="E16" s="11"/>
      <c r="F16" s="11"/>
      <c r="G16" s="11"/>
    </row>
    <row r="17" spans="1:7" x14ac:dyDescent="0.2">
      <c r="A17" s="9" t="s">
        <v>24</v>
      </c>
      <c r="B17" s="16">
        <f>SUM(B6:B15)</f>
        <v>9254968.3900000006</v>
      </c>
      <c r="C17" s="16">
        <f t="shared" ref="C17:F17" si="2">SUM(C6:C15)</f>
        <v>1615358.75</v>
      </c>
      <c r="D17" s="16">
        <f t="shared" si="2"/>
        <v>10870327.140000001</v>
      </c>
      <c r="E17" s="16">
        <f t="shared" si="2"/>
        <v>10540924.199999999</v>
      </c>
      <c r="F17" s="10">
        <f t="shared" si="2"/>
        <v>10540924.199999999</v>
      </c>
      <c r="G17" s="16">
        <f>SUM(G6:G15)</f>
        <v>1285955.8099999984</v>
      </c>
    </row>
    <row r="18" spans="1:7" x14ac:dyDescent="0.2">
      <c r="A18" s="20"/>
      <c r="B18" s="21"/>
      <c r="C18" s="21"/>
      <c r="D18" s="23"/>
      <c r="E18" s="22" t="s">
        <v>25</v>
      </c>
      <c r="F18" s="24"/>
      <c r="G18" s="16">
        <v>1285955.8099999984</v>
      </c>
    </row>
    <row r="19" spans="1:7" ht="10.5" customHeight="1" x14ac:dyDescent="0.2">
      <c r="A19" s="29"/>
      <c r="B19" s="43" t="s">
        <v>0</v>
      </c>
      <c r="C19" s="44"/>
      <c r="D19" s="44"/>
      <c r="E19" s="44"/>
      <c r="F19" s="45"/>
      <c r="G19" s="41" t="s">
        <v>7</v>
      </c>
    </row>
    <row r="20" spans="1:7" ht="22.5" x14ac:dyDescent="0.2">
      <c r="A20" s="35" t="s">
        <v>26</v>
      </c>
      <c r="B20" s="4" t="s">
        <v>2</v>
      </c>
      <c r="C20" s="5" t="s">
        <v>3</v>
      </c>
      <c r="D20" s="5" t="s">
        <v>4</v>
      </c>
      <c r="E20" s="5" t="s">
        <v>5</v>
      </c>
      <c r="F20" s="6" t="s">
        <v>6</v>
      </c>
      <c r="G20" s="42"/>
    </row>
    <row r="21" spans="1:7" x14ac:dyDescent="0.2">
      <c r="A21" s="30"/>
      <c r="B21" s="7" t="s">
        <v>8</v>
      </c>
      <c r="C21" s="8" t="s">
        <v>9</v>
      </c>
      <c r="D21" s="8" t="s">
        <v>10</v>
      </c>
      <c r="E21" s="8" t="s">
        <v>11</v>
      </c>
      <c r="F21" s="8" t="s">
        <v>12</v>
      </c>
      <c r="G21" s="8" t="s">
        <v>13</v>
      </c>
    </row>
    <row r="22" spans="1:7" x14ac:dyDescent="0.2">
      <c r="A22" s="27" t="s">
        <v>27</v>
      </c>
      <c r="B22" s="17">
        <f t="shared" ref="B22:G22" si="3">SUM(B23+B24+B25+B26+B27+B28+B29+B30)</f>
        <v>0</v>
      </c>
      <c r="C22" s="17">
        <f t="shared" si="3"/>
        <v>0</v>
      </c>
      <c r="D22" s="17">
        <f t="shared" si="3"/>
        <v>0</v>
      </c>
      <c r="E22" s="17">
        <f t="shared" si="3"/>
        <v>0</v>
      </c>
      <c r="F22" s="17">
        <f t="shared" si="3"/>
        <v>0</v>
      </c>
      <c r="G22" s="17">
        <f t="shared" si="3"/>
        <v>0</v>
      </c>
    </row>
    <row r="23" spans="1:7" x14ac:dyDescent="0.2">
      <c r="A23" s="36" t="s">
        <v>14</v>
      </c>
      <c r="B23" s="18">
        <v>0</v>
      </c>
      <c r="C23" s="18">
        <v>0</v>
      </c>
      <c r="D23" s="18">
        <f t="shared" ref="D23:D30" si="4">B23+C23</f>
        <v>0</v>
      </c>
      <c r="E23" s="18">
        <v>0</v>
      </c>
      <c r="F23" s="18">
        <v>0</v>
      </c>
      <c r="G23" s="18">
        <f t="shared" ref="G23:G30" si="5">F23-B23</f>
        <v>0</v>
      </c>
    </row>
    <row r="24" spans="1:7" x14ac:dyDescent="0.2">
      <c r="A24" s="36" t="s">
        <v>15</v>
      </c>
      <c r="B24" s="18">
        <v>0</v>
      </c>
      <c r="C24" s="18">
        <v>0</v>
      </c>
      <c r="D24" s="18">
        <f t="shared" si="4"/>
        <v>0</v>
      </c>
      <c r="E24" s="18">
        <v>0</v>
      </c>
      <c r="F24" s="18">
        <v>0</v>
      </c>
      <c r="G24" s="18">
        <f t="shared" si="5"/>
        <v>0</v>
      </c>
    </row>
    <row r="25" spans="1:7" x14ac:dyDescent="0.2">
      <c r="A25" s="36" t="s">
        <v>16</v>
      </c>
      <c r="B25" s="18">
        <v>0</v>
      </c>
      <c r="C25" s="18">
        <v>0</v>
      </c>
      <c r="D25" s="18">
        <f t="shared" si="4"/>
        <v>0</v>
      </c>
      <c r="E25" s="18">
        <v>0</v>
      </c>
      <c r="F25" s="18">
        <v>0</v>
      </c>
      <c r="G25" s="18">
        <f t="shared" si="5"/>
        <v>0</v>
      </c>
    </row>
    <row r="26" spans="1:7" x14ac:dyDescent="0.2">
      <c r="A26" s="36" t="s">
        <v>17</v>
      </c>
      <c r="B26" s="18">
        <v>0</v>
      </c>
      <c r="C26" s="18">
        <v>0</v>
      </c>
      <c r="D26" s="18">
        <f t="shared" si="4"/>
        <v>0</v>
      </c>
      <c r="E26" s="18">
        <v>0</v>
      </c>
      <c r="F26" s="18">
        <v>0</v>
      </c>
      <c r="G26" s="18">
        <f t="shared" si="5"/>
        <v>0</v>
      </c>
    </row>
    <row r="27" spans="1:7" x14ac:dyDescent="0.2">
      <c r="A27" s="36" t="s">
        <v>28</v>
      </c>
      <c r="B27" s="18">
        <v>0</v>
      </c>
      <c r="C27" s="18">
        <v>0</v>
      </c>
      <c r="D27" s="18">
        <f t="shared" si="4"/>
        <v>0</v>
      </c>
      <c r="E27" s="18">
        <v>0</v>
      </c>
      <c r="F27" s="18">
        <v>0</v>
      </c>
      <c r="G27" s="18">
        <f t="shared" si="5"/>
        <v>0</v>
      </c>
    </row>
    <row r="28" spans="1:7" x14ac:dyDescent="0.2">
      <c r="A28" s="36" t="s">
        <v>29</v>
      </c>
      <c r="B28" s="18">
        <v>0</v>
      </c>
      <c r="C28" s="18">
        <v>0</v>
      </c>
      <c r="D28" s="18">
        <f t="shared" si="4"/>
        <v>0</v>
      </c>
      <c r="E28" s="18">
        <v>0</v>
      </c>
      <c r="F28" s="18">
        <v>0</v>
      </c>
      <c r="G28" s="18">
        <f t="shared" si="5"/>
        <v>0</v>
      </c>
    </row>
    <row r="29" spans="1:7" ht="22.5" x14ac:dyDescent="0.2">
      <c r="A29" s="36" t="s">
        <v>30</v>
      </c>
      <c r="B29" s="18">
        <v>0</v>
      </c>
      <c r="C29" s="18">
        <v>0</v>
      </c>
      <c r="D29" s="18">
        <f t="shared" si="4"/>
        <v>0</v>
      </c>
      <c r="E29" s="18">
        <v>0</v>
      </c>
      <c r="F29" s="18">
        <v>0</v>
      </c>
      <c r="G29" s="18">
        <f t="shared" si="5"/>
        <v>0</v>
      </c>
    </row>
    <row r="30" spans="1:7" ht="22.5" x14ac:dyDescent="0.2">
      <c r="A30" s="36" t="s">
        <v>22</v>
      </c>
      <c r="B30" s="18">
        <v>0</v>
      </c>
      <c r="C30" s="18">
        <v>0</v>
      </c>
      <c r="D30" s="18">
        <f t="shared" si="4"/>
        <v>0</v>
      </c>
      <c r="E30" s="18">
        <v>0</v>
      </c>
      <c r="F30" s="18">
        <v>0</v>
      </c>
      <c r="G30" s="18">
        <f t="shared" si="5"/>
        <v>0</v>
      </c>
    </row>
    <row r="31" spans="1:7" x14ac:dyDescent="0.2">
      <c r="A31" s="36"/>
      <c r="B31" s="18"/>
      <c r="C31" s="18"/>
      <c r="D31" s="18"/>
      <c r="E31" s="18"/>
      <c r="F31" s="18"/>
      <c r="G31" s="18"/>
    </row>
    <row r="32" spans="1:7" ht="33.75" x14ac:dyDescent="0.2">
      <c r="A32" s="37" t="s">
        <v>37</v>
      </c>
      <c r="B32" s="19">
        <f t="shared" ref="B32:G32" si="6">SUM(B33:B36)</f>
        <v>9254968.3900000006</v>
      </c>
      <c r="C32" s="19">
        <f t="shared" si="6"/>
        <v>1615358.75</v>
      </c>
      <c r="D32" s="19">
        <f t="shared" si="6"/>
        <v>10870327.140000001</v>
      </c>
      <c r="E32" s="19">
        <f t="shared" si="6"/>
        <v>10540924.199999999</v>
      </c>
      <c r="F32" s="19">
        <f t="shared" si="6"/>
        <v>10540924.199999999</v>
      </c>
      <c r="G32" s="19">
        <f t="shared" si="6"/>
        <v>1285955.8099999984</v>
      </c>
    </row>
    <row r="33" spans="1:9" x14ac:dyDescent="0.2">
      <c r="A33" s="36" t="s">
        <v>15</v>
      </c>
      <c r="B33" s="18">
        <v>0</v>
      </c>
      <c r="C33" s="18">
        <v>0</v>
      </c>
      <c r="D33" s="18">
        <f>B33+C33</f>
        <v>0</v>
      </c>
      <c r="E33" s="18">
        <v>0</v>
      </c>
      <c r="F33" s="18">
        <v>0</v>
      </c>
      <c r="G33" s="18">
        <f>F33-B33</f>
        <v>0</v>
      </c>
    </row>
    <row r="34" spans="1:9" x14ac:dyDescent="0.2">
      <c r="A34" s="36" t="s">
        <v>31</v>
      </c>
      <c r="B34" s="18">
        <v>2500</v>
      </c>
      <c r="C34" s="18">
        <v>0</v>
      </c>
      <c r="D34" s="18">
        <f>B34+C34</f>
        <v>2500</v>
      </c>
      <c r="E34" s="18">
        <v>1985.94</v>
      </c>
      <c r="F34" s="18">
        <v>1985.94</v>
      </c>
      <c r="G34" s="18">
        <f t="shared" ref="G34:G36" si="7">F34-B34</f>
        <v>-514.05999999999995</v>
      </c>
    </row>
    <row r="35" spans="1:9" ht="22.5" x14ac:dyDescent="0.2">
      <c r="A35" s="36" t="s">
        <v>32</v>
      </c>
      <c r="B35" s="18">
        <v>668694</v>
      </c>
      <c r="C35" s="18">
        <v>159512</v>
      </c>
      <c r="D35" s="18">
        <f>B35+C35</f>
        <v>828206</v>
      </c>
      <c r="E35" s="18">
        <v>790289.72</v>
      </c>
      <c r="F35" s="18">
        <v>790289.72</v>
      </c>
      <c r="G35" s="18">
        <f t="shared" si="7"/>
        <v>121595.71999999997</v>
      </c>
    </row>
    <row r="36" spans="1:9" ht="22.5" x14ac:dyDescent="0.2">
      <c r="A36" s="36" t="s">
        <v>22</v>
      </c>
      <c r="B36" s="18">
        <v>8583774.3900000006</v>
      </c>
      <c r="C36" s="18">
        <v>1455846.75</v>
      </c>
      <c r="D36" s="18">
        <f>B36+C36</f>
        <v>10039621.140000001</v>
      </c>
      <c r="E36" s="18">
        <v>9748648.5399999991</v>
      </c>
      <c r="F36" s="18">
        <v>9748648.5399999991</v>
      </c>
      <c r="G36" s="18">
        <f t="shared" si="7"/>
        <v>1164874.1499999985</v>
      </c>
    </row>
    <row r="37" spans="1:9" x14ac:dyDescent="0.2">
      <c r="A37" s="12"/>
      <c r="B37" s="18"/>
      <c r="C37" s="18"/>
      <c r="D37" s="18"/>
      <c r="E37" s="18"/>
      <c r="F37" s="18"/>
      <c r="G37" s="18"/>
    </row>
    <row r="38" spans="1:9" x14ac:dyDescent="0.2">
      <c r="A38" s="28" t="s">
        <v>33</v>
      </c>
      <c r="B38" s="19">
        <f t="shared" ref="B38:G38" si="8">SUM(B39)</f>
        <v>0</v>
      </c>
      <c r="C38" s="19">
        <f t="shared" si="8"/>
        <v>0</v>
      </c>
      <c r="D38" s="19">
        <f t="shared" si="8"/>
        <v>0</v>
      </c>
      <c r="E38" s="19">
        <f t="shared" si="8"/>
        <v>0</v>
      </c>
      <c r="F38" s="19">
        <f t="shared" si="8"/>
        <v>0</v>
      </c>
      <c r="G38" s="19">
        <f t="shared" si="8"/>
        <v>0</v>
      </c>
    </row>
    <row r="39" spans="1:9" x14ac:dyDescent="0.2">
      <c r="A39" s="36" t="s">
        <v>23</v>
      </c>
      <c r="B39" s="19">
        <v>0</v>
      </c>
      <c r="C39" s="19">
        <v>0</v>
      </c>
      <c r="D39" s="19">
        <f>B39+C39</f>
        <v>0</v>
      </c>
      <c r="E39" s="19">
        <v>0</v>
      </c>
      <c r="F39" s="19">
        <v>0</v>
      </c>
      <c r="G39" s="19">
        <f>F39-B39</f>
        <v>0</v>
      </c>
    </row>
    <row r="40" spans="1:9" x14ac:dyDescent="0.2">
      <c r="A40" s="36"/>
      <c r="B40" s="19"/>
      <c r="C40" s="19"/>
      <c r="D40" s="19"/>
      <c r="E40" s="19"/>
      <c r="F40" s="19"/>
      <c r="G40" s="19"/>
    </row>
    <row r="41" spans="1:9" x14ac:dyDescent="0.2">
      <c r="A41" s="13" t="s">
        <v>24</v>
      </c>
      <c r="B41" s="16">
        <f>SUM(B38+B32+B22)</f>
        <v>9254968.3900000006</v>
      </c>
      <c r="C41" s="16">
        <f t="shared" ref="C41:G41" si="9">SUM(C38+C32+C22)</f>
        <v>1615358.75</v>
      </c>
      <c r="D41" s="16">
        <f t="shared" si="9"/>
        <v>10870327.140000001</v>
      </c>
      <c r="E41" s="16">
        <f t="shared" si="9"/>
        <v>10540924.199999999</v>
      </c>
      <c r="F41" s="16">
        <f>SUM(F38+F32+F22)</f>
        <v>10540924.199999999</v>
      </c>
      <c r="G41" s="16">
        <f t="shared" si="9"/>
        <v>1285955.8099999984</v>
      </c>
    </row>
    <row r="42" spans="1:9" x14ac:dyDescent="0.2">
      <c r="A42" s="20"/>
      <c r="B42" s="21"/>
      <c r="C42" s="21"/>
      <c r="D42" s="23"/>
      <c r="E42" s="22" t="s">
        <v>25</v>
      </c>
      <c r="F42" s="24"/>
      <c r="G42" s="16">
        <v>1285955.8099999984</v>
      </c>
    </row>
    <row r="44" spans="1:9" ht="22.5" x14ac:dyDescent="0.2">
      <c r="A44" s="25" t="s">
        <v>34</v>
      </c>
    </row>
    <row r="45" spans="1:9" x14ac:dyDescent="0.2">
      <c r="A45" s="26" t="s">
        <v>35</v>
      </c>
    </row>
    <row r="46" spans="1:9" ht="27" customHeight="1" x14ac:dyDescent="0.2">
      <c r="A46" s="39" t="s">
        <v>36</v>
      </c>
      <c r="B46" s="39"/>
      <c r="C46" s="39"/>
      <c r="D46" s="39"/>
      <c r="E46" s="39"/>
      <c r="F46" s="39"/>
      <c r="G46" s="39"/>
      <c r="H46" s="39"/>
      <c r="I46" s="39"/>
    </row>
    <row r="47" spans="1:9" ht="27" customHeight="1" x14ac:dyDescent="0.2">
      <c r="A47" s="40" t="s">
        <v>42</v>
      </c>
      <c r="B47" s="40"/>
      <c r="C47" s="40"/>
      <c r="D47" s="40"/>
      <c r="E47" s="40"/>
      <c r="F47" s="40"/>
      <c r="G47" s="40"/>
      <c r="H47" s="38"/>
      <c r="I47" s="38"/>
    </row>
    <row r="48" spans="1:9" x14ac:dyDescent="0.2">
      <c r="A48" s="3" t="s">
        <v>38</v>
      </c>
      <c r="B48" s="3"/>
      <c r="C48" s="3"/>
      <c r="D48" s="3"/>
      <c r="E48" s="3" t="s">
        <v>40</v>
      </c>
      <c r="F48" s="3"/>
      <c r="G48" s="3"/>
    </row>
    <row r="49" spans="1:7" x14ac:dyDescent="0.2">
      <c r="A49" s="3" t="s">
        <v>39</v>
      </c>
      <c r="B49" s="3"/>
      <c r="C49" s="3"/>
      <c r="D49" s="3"/>
      <c r="E49" s="3" t="s">
        <v>41</v>
      </c>
      <c r="F49" s="3"/>
      <c r="G49" s="3"/>
    </row>
  </sheetData>
  <sheetProtection formatCells="0" formatColumns="0" formatRows="0" insertRows="0" autoFilter="0"/>
  <mergeCells count="8">
    <mergeCell ref="A46:I46"/>
    <mergeCell ref="A47:G47"/>
    <mergeCell ref="A1:G1"/>
    <mergeCell ref="G3:G4"/>
    <mergeCell ref="G19:G20"/>
    <mergeCell ref="B3:F3"/>
    <mergeCell ref="B19:F19"/>
    <mergeCell ref="B2:C2"/>
  </mergeCells>
  <pageMargins left="1.2992125984251968" right="0.70866141732283461" top="0.74803149606299213" bottom="0.74803149606299213" header="0.31496062992125984" footer="0.31496062992125984"/>
  <pageSetup paperSize="9" scale="73" orientation="landscape" r:id="rId1"/>
  <ignoredErrors>
    <ignoredError sqref="B21:F21 B5:F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infopath/2007/PartnerControls"/>
    <ds:schemaRef ds:uri="0c865bf4-0f22-4e4d-b041-7b0c1657e5a8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aa8a68a-ab09-4ac8-a697-fdce915bc56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2025-12-02T20:12:18Z</cp:lastPrinted>
  <dcterms:created xsi:type="dcterms:W3CDTF">2012-12-11T20:48:19Z</dcterms:created>
  <dcterms:modified xsi:type="dcterms:W3CDTF">2025-12-03T20:35:54Z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