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4TO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C3" i="2" l="1"/>
  <c r="F12" i="2"/>
  <c r="D3" i="2"/>
  <c r="B3" i="2"/>
  <c r="E12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<sst xmlns="http://schemas.openxmlformats.org/spreadsheetml/2006/main" count="31" uniqueCount="31">
  <si>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</si>
  <si>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</si>
  <si>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</si>
  <si>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</si>
  <si>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</si>
  <si>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</si>
  <si>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</si>
  <si>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</si>
  <si>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</si>
  <si>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</si>
  <si>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</si>
  <si>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</si>
  <si>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</si>
  <si>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</si>
  <si>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</si>
  <si>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</si>
  <si>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</si>
  <si>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</si>
  <si>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</si>
  <si>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</si>
  <si>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</si>
  <si>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</si>
  <si>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</si>
  <si>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</si>
  <si>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</si>
  <si>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</si>
  <si>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31 de Diciembre de 2025
(Cifras en Pesos)</t>
  </si>
  <si>
    <t xml:space="preserve">                LGE. RICARDO ALBERTO GUZMAN MENDEZ</t>
  </si>
  <si>
    <t xml:space="preserve">L.C. KAREN JENIFER CHAVEZ TENORIO </t>
  </si>
  <si>
    <t xml:space="preserve">                           DIRECTOR DE COMUDAJ </t>
  </si>
  <si>
    <t>JEFE DEL AREA ADM Y CONTABLE COMUDAJ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</si>
</sst>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0" fillId="0" borderId="0" xfId="0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zoomScaleNormal="100" workbookViewId="0">
      <selection activeCell="D39" sqref="D39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784768.93</v>
      </c>
      <c r="C3" s="8">
        <f t="shared" ref="C3:F3" si="0">C4+C12</f>
        <v>16127750.789999999</v>
      </c>
      <c r="D3" s="8">
        <f t="shared" si="0"/>
        <v>15778453.76</v>
      </c>
      <c r="E3" s="8">
        <f t="shared" si="0"/>
        <v>1134065.9600000009</v>
      </c>
      <c r="F3" s="8">
        <f t="shared" si="0"/>
        <v>349297.0300000009</v>
      </c>
    </row>
    <row r="4" spans="1:6" x14ac:dyDescent="0.2">
      <c r="A4" s="5" t="s">
        <v>4</v>
      </c>
      <c r="B4" s="8">
        <f>SUM(B5:B11)</f>
        <v>525340.57000000007</v>
      </c>
      <c r="C4" s="8">
        <f>SUM(C5:C11)</f>
        <v>15807950.789999999</v>
      </c>
      <c r="D4" s="8">
        <f>SUM(D5:D11)</f>
        <v>15461598.73</v>
      </c>
      <c r="E4" s="8">
        <f>SUM(E5:E11)</f>
        <v>871692.63000000082</v>
      </c>
      <c r="F4" s="8">
        <f>SUM(F5:F11)</f>
        <v>346352.06000000081</v>
      </c>
    </row>
    <row r="5" spans="1:6" x14ac:dyDescent="0.2">
      <c r="A5" s="6" t="s">
        <v>5</v>
      </c>
      <c r="B5" s="9">
        <v>446255.84</v>
      </c>
      <c r="C5" s="9">
        <v>8078084.4800000004</v>
      </c>
      <c r="D5" s="9">
        <v>7731732.4199999999</v>
      </c>
      <c r="E5" s="9">
        <f>B5+C5-D5</f>
        <v>792607.90000000037</v>
      </c>
      <c r="F5" s="9">
        <f t="shared" ref="F5:F11" si="1">E5-B5</f>
        <v>346352.06000000035</v>
      </c>
    </row>
    <row r="6" spans="1:6" x14ac:dyDescent="0.2">
      <c r="A6" s="6" t="s">
        <v>6</v>
      </c>
      <c r="B6" s="9">
        <v>79084.73</v>
      </c>
      <c r="C6" s="9">
        <v>7729866.3099999996</v>
      </c>
      <c r="D6" s="9">
        <v>7729866.3099999996</v>
      </c>
      <c r="E6" s="9">
        <f t="shared" ref="E6:E11" si="2">B6+C6-D6</f>
        <v>79084.730000000447</v>
      </c>
      <c r="F6" s="9">
        <f t="shared" si="1"/>
        <v>4.5110937207937241E-10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259428.36</v>
      </c>
      <c r="C12" s="8">
        <f>SUM(C13:C21)</f>
        <v>319800</v>
      </c>
      <c r="D12" s="8">
        <f>SUM(D13:D21)</f>
        <v>316855.03000000003</v>
      </c>
      <c r="E12" s="8">
        <f>SUM(E13:E21)</f>
        <v>262373.33000000007</v>
      </c>
      <c r="F12" s="8">
        <f>SUM(F13:F21)</f>
        <v>2944.9700000000885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1200005.82</v>
      </c>
      <c r="C16" s="9">
        <v>319800</v>
      </c>
      <c r="D16" s="9">
        <v>249450</v>
      </c>
      <c r="E16" s="9">
        <f t="shared" si="4"/>
        <v>1270355.82</v>
      </c>
      <c r="F16" s="9">
        <f t="shared" si="3"/>
        <v>70350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-986221.91</v>
      </c>
      <c r="C18" s="9">
        <v>0</v>
      </c>
      <c r="D18" s="9">
        <v>67405.03</v>
      </c>
      <c r="E18" s="9">
        <f t="shared" si="4"/>
        <v>-1053626.94</v>
      </c>
      <c r="F18" s="9">
        <f t="shared" si="3"/>
        <v>-67405.029999999912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5" spans="1:6" x14ac:dyDescent="0.2">
      <c r="A25" s="19"/>
      <c r="B25" s="19"/>
      <c r="C25" s="19"/>
      <c r="D25" s="19"/>
      <c r="E25" s="19"/>
    </row>
    <row r="26" spans="1:6" x14ac:dyDescent="0.2">
      <c r="A26" s="19"/>
      <c r="B26" s="19"/>
      <c r="C26" s="19"/>
      <c r="D26" s="19"/>
      <c r="E26" s="19"/>
    </row>
    <row r="27" spans="1:6" x14ac:dyDescent="0.2">
      <c r="A27" s="14"/>
      <c r="B27" s="15"/>
      <c r="C27" s="15"/>
      <c r="D27" s="16"/>
    </row>
    <row r="28" spans="1:6" x14ac:dyDescent="0.2">
      <c r="A28" s="14"/>
      <c r="B28" s="15"/>
      <c r="C28" s="15"/>
      <c r="D28" s="16"/>
    </row>
    <row r="29" spans="1:6" x14ac:dyDescent="0.2">
      <c r="A29" s="17"/>
      <c r="B29" s="17"/>
      <c r="C29" s="17"/>
      <c r="D29" s="16"/>
    </row>
    <row r="31" spans="1:6" x14ac:dyDescent="0.2">
      <c r="A31" s="18"/>
      <c r="C31" s="18"/>
      <c r="D31" s="18"/>
    </row>
    <row r="32" spans="1:6" x14ac:dyDescent="0.2">
      <c r="A32" s="14" t="s">
        <v>27</v>
      </c>
      <c r="B32" s="15"/>
      <c r="C32" s="15" t="s">
        <v>28</v>
      </c>
      <c r="D32" s="16"/>
    </row>
    <row r="33" spans="1:4" x14ac:dyDescent="0.2">
      <c r="A33" s="14" t="s">
        <v>29</v>
      </c>
      <c r="B33" s="15"/>
      <c r="C33" s="15" t="s">
        <v>30</v>
      </c>
      <c r="D33" s="16"/>
    </row>
    <row r="34" spans="1:4" x14ac:dyDescent="0.2">
      <c r="A34" s="17"/>
      <c r="B34" s="17"/>
      <c r="C34" s="17"/>
      <c r="D34" s="16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2026-01-23T15:58:21Z</cp:lastPrinted>
  <dcterms:created xsi:type="dcterms:W3CDTF">2014-02-09T04:04:15Z</dcterms:created>
  <dcterms:modified xsi:type="dcterms:W3CDTF">2026-01-23T15:59:12Z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