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4TO TRIMESTRE\"/>
    </mc:Choice>
  </mc:AlternateContent>
  <bookViews>
    <workbookView xWindow="-105" yWindow="-105" windowWidth="19425" windowHeight="10305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<sst xmlns="http://schemas.openxmlformats.org/spreadsheetml/2006/main" count="64" uniqueCount="64">
  <si>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</si>
  <si>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</si>
  <si>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</si>
  <si>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</si>
  <si>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</si>
  <si>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</si>
  <si>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</si>
  <si>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</si>
  <si>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</si>
  <si>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</si>
  <si>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</si>
  <si>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</si>
  <si>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</si>
  <si>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</si>
  <si>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</si>
  <si>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</si>
  <si>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</si>
  <si>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</si>
  <si>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</si>
  <si>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</si>
  <si>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</si>
  <si>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</si>
  <si>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</si>
  <si>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</si>
  <si>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</si>
  <si>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</si>
  <si>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</si>
  <si>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</si>
  <si>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</si>
  <si>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</si>
  <si>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</si>
  <si>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</si>
  <si>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</si>
  <si>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</si>
  <si>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</si>
  <si>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</si>
  <si>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</si>
  <si>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</si>
  <si>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</si>
  <si>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</si>
  <si>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</si>
  <si>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</si>
  <si>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</si>
  <si>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</si>
  <si>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</si>
  <si>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</si>
  <si>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</si>
  <si>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</si>
  <si>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</si>
  <si>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</si>
  <si>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</si>
  <si>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</si>
  <si>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</si>
  <si>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</si>
  <si>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</si>
  <si>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</si>
  <si>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</si>
  <si>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</si>
  <si>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</si>
  <si>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</si>
  <si>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</si>
  <si>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</si>
  <si>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</si>
  <si>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Comisión Municipal del Deporte y Atención a la Juventud del Municipio de Uriangato, Guanajuato.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</si>
</sst>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zoomScaleSheetLayoutView="90" workbookViewId="0">
      <selection activeCell="A35" sqref="A35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6888309.5800000001</v>
      </c>
      <c r="C5" s="15">
        <f t="shared" ref="C5:G5" si="0">+C6+C9+C18+C22+C25+C30</f>
        <v>1180570.8899999999</v>
      </c>
      <c r="D5" s="15">
        <f t="shared" si="0"/>
        <v>8068880.4700000007</v>
      </c>
      <c r="E5" s="15">
        <f t="shared" si="0"/>
        <v>7381038.3899999997</v>
      </c>
      <c r="F5" s="15">
        <f t="shared" si="0"/>
        <v>7381038.3899999997</v>
      </c>
      <c r="G5" s="15">
        <f t="shared" si="0"/>
        <v>687842.08000000066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6236309.5800000001</v>
      </c>
      <c r="C9" s="16">
        <f>SUM(C10:C17)</f>
        <v>996238.57</v>
      </c>
      <c r="D9" s="16">
        <f t="shared" ref="D9:G9" si="2">SUM(D10:D17)</f>
        <v>7232548.1500000004</v>
      </c>
      <c r="E9" s="16">
        <f t="shared" si="2"/>
        <v>6554721.0099999998</v>
      </c>
      <c r="F9" s="16">
        <f t="shared" si="2"/>
        <v>6554721.0099999998</v>
      </c>
      <c r="G9" s="16">
        <f t="shared" si="2"/>
        <v>677827.1400000006</v>
      </c>
      <c r="H9" s="7">
        <v>0</v>
      </c>
    </row>
    <row r="10" spans="1:8" x14ac:dyDescent="0.2">
      <c r="A10" s="9" t="s">
        <v>4</v>
      </c>
      <c r="B10" s="17">
        <v>6236309.5800000001</v>
      </c>
      <c r="C10" s="17">
        <v>996238.57</v>
      </c>
      <c r="D10" s="17">
        <f t="shared" ref="D10:D17" si="3">B10+C10</f>
        <v>7232548.1500000004</v>
      </c>
      <c r="E10" s="17">
        <v>6554721.0099999998</v>
      </c>
      <c r="F10" s="17">
        <v>6554721.0099999998</v>
      </c>
      <c r="G10" s="17">
        <f t="shared" ref="G10:G17" si="4">D10-E10</f>
        <v>677827.1400000006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652000</v>
      </c>
      <c r="C18" s="16">
        <f>SUM(C19:C21)</f>
        <v>184332.32</v>
      </c>
      <c r="D18" s="16">
        <f t="shared" ref="D18:G18" si="5">SUM(D19:D21)</f>
        <v>836332.32000000007</v>
      </c>
      <c r="E18" s="16">
        <f t="shared" si="5"/>
        <v>826317.38</v>
      </c>
      <c r="F18" s="16">
        <f t="shared" si="5"/>
        <v>826317.38</v>
      </c>
      <c r="G18" s="16">
        <f t="shared" si="5"/>
        <v>10014.940000000061</v>
      </c>
      <c r="H18" s="7">
        <v>0</v>
      </c>
    </row>
    <row r="19" spans="1:8" x14ac:dyDescent="0.2">
      <c r="A19" s="9" t="s">
        <v>13</v>
      </c>
      <c r="B19" s="17">
        <v>652000</v>
      </c>
      <c r="C19" s="17">
        <v>184332.32</v>
      </c>
      <c r="D19" s="17">
        <f t="shared" ref="D19:D21" si="6">B19+C19</f>
        <v>836332.32000000007</v>
      </c>
      <c r="E19" s="17">
        <v>826317.38</v>
      </c>
      <c r="F19" s="17">
        <v>826317.38</v>
      </c>
      <c r="G19" s="17">
        <f t="shared" ref="G19:G21" si="7">D19-E19</f>
        <v>10014.940000000061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6888309.5800000001</v>
      </c>
      <c r="C36" s="18">
        <f t="shared" si="17"/>
        <v>1180570.8899999999</v>
      </c>
      <c r="D36" s="18">
        <f t="shared" si="17"/>
        <v>8068880.4700000007</v>
      </c>
      <c r="E36" s="18">
        <f t="shared" si="17"/>
        <v>7381038.3899999997</v>
      </c>
      <c r="F36" s="18">
        <f t="shared" si="17"/>
        <v>7381038.3899999997</v>
      </c>
      <c r="G36" s="18">
        <f t="shared" si="17"/>
        <v>687842.08000000066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2026-01-23T19:43:10Z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